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ulliganorg-my.sharepoint.com/personal/shertz_culliganquench_com/Documents/Documents/90 Day Fast Start/"/>
    </mc:Choice>
  </mc:AlternateContent>
  <xr:revisionPtr revIDLastSave="0" documentId="8_{AF135936-DDF0-479B-9E5B-019A13CEAD94}" xr6:coauthVersionLast="47" xr6:coauthVersionMax="47" xr10:uidLastSave="{00000000-0000-0000-0000-000000000000}"/>
  <bookViews>
    <workbookView xWindow="-110" yWindow="-110" windowWidth="19420" windowHeight="11500" activeTab="2" xr2:uid="{01A14960-BB7E-4E8E-B580-7A08AB346FCA}"/>
  </bookViews>
  <sheets>
    <sheet name="YTD Summary" sheetId="2" r:id="rId1"/>
    <sheet name="Jan 5 - 9" sheetId="1" r:id="rId2"/>
    <sheet name="Jan 12 - 16" sheetId="10" r:id="rId3"/>
  </sheets>
  <definedNames>
    <definedName name="_xlnm.Print_Area" localSheetId="2">'Jan 12 - 16'!$A$1:$K$53</definedName>
    <definedName name="_xlnm.Print_Area" localSheetId="1">'Jan 5 - 9'!$A$1:$K$53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H4" i="2"/>
  <c r="C50" i="10"/>
  <c r="B50" i="10"/>
  <c r="B49" i="10"/>
  <c r="N4" i="2" s="1"/>
  <c r="B37" i="10"/>
  <c r="M4" i="2" s="1"/>
  <c r="I23" i="10"/>
  <c r="B23" i="10"/>
  <c r="J4" i="2" s="1"/>
  <c r="F8" i="10"/>
  <c r="F4" i="2" s="1"/>
  <c r="E8" i="10"/>
  <c r="E4" i="2" s="1"/>
  <c r="D8" i="10"/>
  <c r="D4" i="2" s="1"/>
  <c r="C8" i="10"/>
  <c r="C4" i="2" s="1"/>
  <c r="B8" i="10"/>
  <c r="B4" i="2" s="1"/>
  <c r="J7" i="10"/>
  <c r="G7" i="10"/>
  <c r="G6" i="10"/>
  <c r="G5" i="10"/>
  <c r="G4" i="10"/>
  <c r="G3" i="10"/>
  <c r="C8" i="1"/>
  <c r="C3" i="2" s="1"/>
  <c r="D8" i="1"/>
  <c r="D3" i="2" s="1"/>
  <c r="E8" i="1"/>
  <c r="E3" i="2" s="1"/>
  <c r="F8" i="1"/>
  <c r="F3" i="2" s="1"/>
  <c r="B8" i="1"/>
  <c r="B3" i="2" s="1"/>
  <c r="G4" i="1"/>
  <c r="G5" i="1"/>
  <c r="G6" i="1"/>
  <c r="G7" i="1"/>
  <c r="G3" i="1"/>
  <c r="B37" i="1"/>
  <c r="M3" i="2" s="1"/>
  <c r="I23" i="1"/>
  <c r="K3" i="2" s="1"/>
  <c r="B23" i="1"/>
  <c r="J3" i="2" s="1"/>
  <c r="B49" i="1"/>
  <c r="N3" i="2" s="1"/>
  <c r="N7" i="2" s="1"/>
  <c r="I3" i="2"/>
  <c r="H3" i="2"/>
  <c r="J7" i="1"/>
  <c r="C50" i="1"/>
  <c r="P3" i="2" s="1"/>
  <c r="B50" i="1"/>
  <c r="O3" i="2" s="1"/>
  <c r="H7" i="2" l="1"/>
  <c r="K23" i="10"/>
  <c r="L4" i="2" s="1"/>
  <c r="K4" i="2"/>
  <c r="K7" i="2" s="1"/>
  <c r="B51" i="10"/>
  <c r="Q4" i="2" s="1"/>
  <c r="O4" i="2"/>
  <c r="C51" i="10"/>
  <c r="P4" i="2"/>
  <c r="R4" i="2" s="1"/>
  <c r="M7" i="2"/>
  <c r="J7" i="2"/>
  <c r="I7" i="2"/>
  <c r="G8" i="10"/>
  <c r="D9" i="10" s="1"/>
  <c r="G8" i="1"/>
  <c r="G3" i="2" s="1"/>
  <c r="C7" i="2"/>
  <c r="F7" i="2"/>
  <c r="D7" i="2"/>
  <c r="E7" i="2"/>
  <c r="B7" i="2"/>
  <c r="R3" i="2"/>
  <c r="B51" i="1"/>
  <c r="Q3" i="2" s="1"/>
  <c r="C51" i="1"/>
  <c r="K23" i="1"/>
  <c r="L3" i="2" s="1"/>
  <c r="P7" i="2" l="1"/>
  <c r="L7" i="2"/>
  <c r="O7" i="2"/>
  <c r="B9" i="10"/>
  <c r="G9" i="10"/>
  <c r="G4" i="2"/>
  <c r="C9" i="10"/>
  <c r="F9" i="10"/>
  <c r="E9" i="10"/>
  <c r="G9" i="1"/>
  <c r="B9" i="1"/>
  <c r="D9" i="1"/>
  <c r="C9" i="1"/>
  <c r="E9" i="1"/>
  <c r="F9" i="1"/>
  <c r="Q7" i="2" l="1"/>
  <c r="R7" i="2"/>
  <c r="G7" i="2"/>
  <c r="F8" i="2" s="1"/>
  <c r="B8" i="2" l="1"/>
  <c r="E8" i="2"/>
  <c r="C8" i="2"/>
  <c r="G8" i="2"/>
  <c r="D8" i="2"/>
</calcChain>
</file>

<file path=xl/sharedStrings.xml><?xml version="1.0" encoding="utf-8"?>
<sst xmlns="http://schemas.openxmlformats.org/spreadsheetml/2006/main" count="194" uniqueCount="67">
  <si>
    <t xml:space="preserve">Rep Name </t>
  </si>
  <si>
    <t>Lead Sheets Completed</t>
  </si>
  <si>
    <t>5 Gal Jugs</t>
  </si>
  <si>
    <t>Filter Cooler</t>
  </si>
  <si>
    <t>Single Use</t>
  </si>
  <si>
    <t>Tap Fridge Fountain</t>
  </si>
  <si>
    <t>Pure Water</t>
  </si>
  <si>
    <t>Total</t>
  </si>
  <si>
    <t>Contacts Added</t>
  </si>
  <si>
    <t>Posts</t>
  </si>
  <si>
    <t>Total Appts Run</t>
  </si>
  <si>
    <t xml:space="preserve">Converted  FT/Sales </t>
  </si>
  <si>
    <t>%</t>
  </si>
  <si>
    <t>Total Scheduled Appts</t>
  </si>
  <si>
    <t>Closed Sales</t>
  </si>
  <si>
    <t># Units</t>
  </si>
  <si>
    <t>RMR</t>
  </si>
  <si>
    <t>AVG Units/Sale</t>
  </si>
  <si>
    <t>AVG RMR/Unit</t>
  </si>
  <si>
    <t>Jan  5 - 9</t>
  </si>
  <si>
    <t>Jan 12 - 16</t>
  </si>
  <si>
    <t>Percentage</t>
  </si>
  <si>
    <t>Monday</t>
  </si>
  <si>
    <t>Tuesday</t>
  </si>
  <si>
    <t>Wednesday</t>
  </si>
  <si>
    <t>Impressions</t>
  </si>
  <si>
    <t>Thursday</t>
  </si>
  <si>
    <t>Provile Views</t>
  </si>
  <si>
    <t>Friday</t>
  </si>
  <si>
    <t>Presentation Appointment Review</t>
  </si>
  <si>
    <t>Date</t>
  </si>
  <si>
    <t>Account</t>
  </si>
  <si>
    <t>Contact Name</t>
  </si>
  <si>
    <t>Title</t>
  </si>
  <si>
    <t>Lead Source</t>
  </si>
  <si>
    <t>Current Water</t>
  </si>
  <si>
    <t>Result or status</t>
  </si>
  <si>
    <t>Reason</t>
  </si>
  <si>
    <t>Sales $</t>
  </si>
  <si>
    <t xml:space="preserve">Total FT/Sales </t>
  </si>
  <si>
    <t>Scheduled Presentation Appointments</t>
  </si>
  <si>
    <t>Closed Accounts</t>
  </si>
  <si>
    <t xml:space="preserve">Total Units and RMR </t>
  </si>
  <si>
    <t>AVG Units /ACCT &amp; RMR</t>
  </si>
  <si>
    <t>General App</t>
  </si>
  <si>
    <t>Jolie smith</t>
  </si>
  <si>
    <t>Director</t>
  </si>
  <si>
    <t>Self Gen</t>
  </si>
  <si>
    <t>Free Trial</t>
  </si>
  <si>
    <t>Other</t>
  </si>
  <si>
    <t>Missy Maps</t>
  </si>
  <si>
    <t>Albie Wonder</t>
  </si>
  <si>
    <t>Sales Manager</t>
  </si>
  <si>
    <t>Telemarketing</t>
  </si>
  <si>
    <t>Closed Sale</t>
  </si>
  <si>
    <t>Level of Contact</t>
  </si>
  <si>
    <t>Cannon</t>
  </si>
  <si>
    <t>Libby Winter</t>
  </si>
  <si>
    <t>Manager</t>
  </si>
  <si>
    <t>Web</t>
  </si>
  <si>
    <t>Dead</t>
  </si>
  <si>
    <t>Cost</t>
  </si>
  <si>
    <t>Izzie Wool</t>
  </si>
  <si>
    <t>Izzie Mathis</t>
  </si>
  <si>
    <t>Owner</t>
  </si>
  <si>
    <t>Follow Up</t>
  </si>
  <si>
    <t>5 Gallon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</si>
</sst>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&quot;$&quot;#,##0.00"/>
    <numFmt numFmtId="166" formatCode="0.0"/>
    <numFmt numFmtId="167" formatCode="&quot;$&quot;#,##0"/>
  </numFmts>
  <fonts count="12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2"/>
      <color theme="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DFFD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center" vertical="center"/>
      <protection locked="0"/>
    </xf>
    <xf numFmtId="167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0" applyNumberFormat="1" applyFont="1" applyAlignment="1" applyProtection="1">
      <alignment horizontal="left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left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9" fontId="7" fillId="0" borderId="0" xfId="1" applyFont="1" applyAlignment="1" applyProtection="1">
      <alignment horizontal="center" vertical="center"/>
      <protection locked="0"/>
    </xf>
    <xf numFmtId="167" fontId="7" fillId="0" borderId="0" xfId="0" applyNumberFormat="1" applyFont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67" fontId="3" fillId="0" borderId="0" xfId="0" applyNumberFormat="1" applyFont="1" applyAlignment="1" applyProtection="1">
      <alignment horizontal="center" vertical="center"/>
      <protection locked="0"/>
    </xf>
    <xf numFmtId="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10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4" fillId="0" borderId="0" xfId="0" applyNumberFormat="1" applyFont="1" applyAlignment="1" applyProtection="1">
      <alignment horizontal="left" vertical="center"/>
      <protection locked="0"/>
    </xf>
    <xf numFmtId="165" fontId="4" fillId="0" borderId="0" xfId="0" applyNumberFormat="1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9" fontId="7" fillId="0" borderId="1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9" fontId="4" fillId="0" borderId="0" xfId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8" borderId="0" xfId="0" applyFont="1" applyFill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 applyProtection="1">
      <alignment horizontal="center" vertical="center"/>
      <protection locked="0"/>
    </xf>
    <xf numFmtId="0" fontId="9" fillId="10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9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8DFFD"/>
      <color rgb="FFD4C4FC"/>
      <color rgb="FFAE9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ijessr.com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ijessr.com/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ijessr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342899</xdr:colOff>
      <xdr:row>0</xdr:row>
      <xdr:rowOff>308306</xdr:rowOff>
    </xdr:from>
    <xdr:to>
      <xdr:col>8</xdr:col>
      <xdr:colOff>373380</xdr:colOff>
      <xdr:row>1</xdr:row>
      <xdr:rowOff>251459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C0A98-A2F8-4D73-9B5F-6E22A004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5303519" y="308306"/>
          <a:ext cx="792481" cy="3470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724648</xdr:colOff>
      <xdr:row>0</xdr:row>
      <xdr:rowOff>322729</xdr:rowOff>
    </xdr:from>
    <xdr:to>
      <xdr:col>9</xdr:col>
      <xdr:colOff>726141</xdr:colOff>
      <xdr:row>2</xdr:row>
      <xdr:rowOff>26893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1BAC3-4E85-4543-8B15-CB914FA7D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0254130" y="322729"/>
          <a:ext cx="1346199" cy="627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554319</xdr:colOff>
      <xdr:row>0</xdr:row>
      <xdr:rowOff>254435</xdr:rowOff>
    </xdr:from>
    <xdr:to>
      <xdr:col>9</xdr:col>
      <xdr:colOff>689787</xdr:colOff>
      <xdr:row>2</xdr:row>
      <xdr:rowOff>169769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0227AB-A960-4CA7-BB93-6B76FE28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0102179" y="254435"/>
          <a:ext cx="1491828" cy="837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9BAE-9851-4392-ADFC-52E8FDBDCA69}">
  <sheetPr codeName="Sheet1"/>
  <dimension ref="A1:R9"/>
  <sheetViews>
    <sheetView zoomScaleNormal="100" workbookViewId="0">
      <selection activeCell="B1" sqref="B1:G1"/>
    </sheetView>
  </sheetViews>
  <sheetFormatPr defaultColWidth="18.54296875" defaultRowHeight="32" customHeight="1" x14ac:dyDescent="0.25"/>
  <cols>
    <col min="1" max="1" width="18.54296875" style="1"/>
    <col min="2" max="2" width="8.6328125" style="1" customWidth="1"/>
    <col min="3" max="3" width="8.453125" style="1" customWidth="1"/>
    <col min="4" max="4" width="9.08984375" style="1" customWidth="1"/>
    <col min="5" max="5" width="10.453125" style="1" customWidth="1"/>
    <col min="6" max="6" width="9.08984375" style="1" customWidth="1"/>
    <col min="7" max="7" width="7.90625" style="1" customWidth="1"/>
    <col min="8" max="8" width="11.08984375" style="1" customWidth="1"/>
    <col min="9" max="9" width="9.08984375" style="1" customWidth="1"/>
    <col min="10" max="10" width="7.6328125" style="1" customWidth="1"/>
    <col min="11" max="11" width="11.36328125" style="1" customWidth="1"/>
    <col min="12" max="12" width="10.36328125" style="1" customWidth="1"/>
    <col min="13" max="13" width="12.36328125" style="1" customWidth="1"/>
    <col min="14" max="14" width="10.36328125" style="1" customWidth="1"/>
    <col min="15" max="15" width="8.90625" style="1" customWidth="1"/>
    <col min="16" max="16" width="10" style="1" customWidth="1"/>
    <col min="17" max="18" width="11.36328125" style="1" customWidth="1"/>
    <col min="19" max="16384" width="18.54296875" style="1"/>
  </cols>
  <sheetData>
    <row r="1" spans="1:18" ht="32" customHeight="1" x14ac:dyDescent="0.25">
      <c r="A1" s="23" t="s">
        <v>0</v>
      </c>
      <c r="B1" s="83"/>
      <c r="C1" s="83"/>
      <c r="D1" s="83"/>
      <c r="E1" s="83"/>
      <c r="F1" s="83"/>
      <c r="G1" s="83"/>
    </row>
    <row r="2" spans="1:18" s="2" customFormat="1" ht="45" x14ac:dyDescent="0.3">
      <c r="A2" s="24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8" t="s">
        <v>8</v>
      </c>
      <c r="I2" s="59" t="s">
        <v>9</v>
      </c>
      <c r="J2" s="60" t="s">
        <v>10</v>
      </c>
      <c r="K2" s="61" t="s">
        <v>11</v>
      </c>
      <c r="L2" s="62" t="s">
        <v>12</v>
      </c>
      <c r="M2" s="63" t="s">
        <v>13</v>
      </c>
      <c r="N2" s="64" t="s">
        <v>14</v>
      </c>
      <c r="O2" s="65" t="s">
        <v>15</v>
      </c>
      <c r="P2" s="65" t="s">
        <v>16</v>
      </c>
      <c r="Q2" s="64" t="s">
        <v>17</v>
      </c>
      <c r="R2" s="66" t="s">
        <v>18</v>
      </c>
    </row>
    <row r="3" spans="1:18" s="2" customFormat="1" ht="32" customHeight="1" x14ac:dyDescent="0.25">
      <c r="A3" s="3" t="s">
        <v>19</v>
      </c>
      <c r="B3" s="4">
        <f>'Jan 5 - 9'!B8</f>
        <v>10</v>
      </c>
      <c r="C3" s="4">
        <f>'Jan 5 - 9'!C8</f>
        <v>10</v>
      </c>
      <c r="D3" s="4">
        <f>'Jan 5 - 9'!D8</f>
        <v>10</v>
      </c>
      <c r="E3" s="4">
        <f>'Jan 5 - 9'!E8</f>
        <v>10</v>
      </c>
      <c r="F3" s="4">
        <f>'Jan 5 - 9'!F8</f>
        <v>10</v>
      </c>
      <c r="G3" s="4">
        <f>'Jan 5 - 9'!G8</f>
        <v>50</v>
      </c>
      <c r="H3" s="4">
        <f>'Jan 5 - 9'!J3</f>
        <v>25</v>
      </c>
      <c r="I3" s="4">
        <f>'Jan 5 - 9'!J4</f>
        <v>20</v>
      </c>
      <c r="J3" s="4">
        <f>'Jan 5 - 9'!B23</f>
        <v>4</v>
      </c>
      <c r="K3" s="5">
        <f>'Jan 5 - 9'!I23</f>
        <v>2</v>
      </c>
      <c r="L3" s="6">
        <f>'Jan 5 - 9'!K23</f>
        <v>0.5</v>
      </c>
      <c r="M3" s="5">
        <f>'Jan 5 - 9'!B37</f>
        <v>4</v>
      </c>
      <c r="N3" s="5">
        <f>'Jan 5 - 9'!B49</f>
        <v>1</v>
      </c>
      <c r="O3" s="5">
        <f>'Jan 5 - 9'!B50</f>
        <v>4</v>
      </c>
      <c r="P3" s="7">
        <f>'Jan 5 - 9'!C50</f>
        <v>250</v>
      </c>
      <c r="Q3" s="8">
        <f>'Jan 5 - 9'!B51</f>
        <v>4</v>
      </c>
      <c r="R3" s="7">
        <f>P3/O3</f>
        <v>62.5</v>
      </c>
    </row>
    <row r="4" spans="1:18" s="2" customFormat="1" ht="32" customHeight="1" x14ac:dyDescent="0.25">
      <c r="A4" s="3" t="s">
        <v>20</v>
      </c>
      <c r="B4" s="4">
        <f>'Jan 12 - 16'!B8</f>
        <v>10</v>
      </c>
      <c r="C4" s="4">
        <f>'Jan 12 - 16'!C8</f>
        <v>5</v>
      </c>
      <c r="D4" s="4">
        <f>'Jan 12 - 16'!D8</f>
        <v>5</v>
      </c>
      <c r="E4" s="4">
        <f>'Jan 12 - 16'!E8</f>
        <v>10</v>
      </c>
      <c r="F4" s="4">
        <f>'Jan 12 - 16'!F8</f>
        <v>0</v>
      </c>
      <c r="G4" s="4">
        <f>'Jan 12 - 16'!G8</f>
        <v>30</v>
      </c>
      <c r="H4" s="4">
        <f>'Jan 12 - 16'!J3</f>
        <v>25</v>
      </c>
      <c r="I4" s="4">
        <f>'Jan 12 - 16'!J4</f>
        <v>15</v>
      </c>
      <c r="J4" s="4">
        <f>'Jan 12 - 16'!B23</f>
        <v>4</v>
      </c>
      <c r="K4" s="5">
        <f>'Jan 12 - 16'!I23</f>
        <v>2</v>
      </c>
      <c r="L4" s="9">
        <f>'Jan 12 - 16'!K23</f>
        <v>0.5</v>
      </c>
      <c r="M4" s="5">
        <f>'Jan 12 - 16'!B37</f>
        <v>0</v>
      </c>
      <c r="N4" s="5">
        <f>'Jan 12 - 16'!B49</f>
        <v>0</v>
      </c>
      <c r="O4" s="5">
        <f>'Jan 12 - 16'!B50</f>
        <v>0</v>
      </c>
      <c r="P4" s="7">
        <f>'Jan 12 - 16'!C50</f>
        <v>0</v>
      </c>
      <c r="Q4" s="10" t="e">
        <f>'Jan 12 - 16'!B51</f>
        <v>#DIV/0!</v>
      </c>
      <c r="R4" s="7" t="e">
        <f t="shared" ref="R4:R7" si="0">P4/O4</f>
        <v>#DIV/0!</v>
      </c>
    </row>
    <row r="5" spans="1:18" s="2" customFormat="1" ht="32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5"/>
      <c r="L5" s="9"/>
      <c r="M5" s="5"/>
      <c r="N5" s="5"/>
      <c r="O5" s="5"/>
      <c r="P5" s="7"/>
      <c r="Q5" s="10"/>
      <c r="R5" s="7"/>
    </row>
    <row r="6" spans="1:18" ht="32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11"/>
      <c r="L6" s="12"/>
      <c r="M6" s="11"/>
      <c r="N6" s="11"/>
      <c r="O6" s="11"/>
      <c r="P6" s="13"/>
      <c r="Q6" s="14"/>
      <c r="R6" s="7"/>
    </row>
    <row r="7" spans="1:18" ht="32" customHeight="1" x14ac:dyDescent="0.25">
      <c r="A7" s="26" t="s">
        <v>7</v>
      </c>
      <c r="B7" s="15">
        <f t="shared" ref="B7:G7" si="1">SUM(B3:B6)</f>
        <v>20</v>
      </c>
      <c r="C7" s="15">
        <f t="shared" si="1"/>
        <v>15</v>
      </c>
      <c r="D7" s="15">
        <f t="shared" si="1"/>
        <v>15</v>
      </c>
      <c r="E7" s="15">
        <f t="shared" si="1"/>
        <v>20</v>
      </c>
      <c r="F7" s="15">
        <f t="shared" si="1"/>
        <v>10</v>
      </c>
      <c r="G7" s="15">
        <f t="shared" si="1"/>
        <v>80</v>
      </c>
      <c r="H7" s="15">
        <f t="shared" ref="H7:P7" si="2">SUM(H3:H6)</f>
        <v>50</v>
      </c>
      <c r="I7" s="15">
        <f>SUM(I3:I6)</f>
        <v>35</v>
      </c>
      <c r="J7" s="15">
        <f t="shared" si="2"/>
        <v>8</v>
      </c>
      <c r="K7" s="15">
        <f t="shared" si="2"/>
        <v>4</v>
      </c>
      <c r="L7" s="16">
        <f>K7/J7</f>
        <v>0.5</v>
      </c>
      <c r="M7" s="15">
        <f t="shared" si="2"/>
        <v>4</v>
      </c>
      <c r="N7" s="15">
        <f t="shared" si="2"/>
        <v>1</v>
      </c>
      <c r="O7" s="15">
        <f t="shared" si="2"/>
        <v>4</v>
      </c>
      <c r="P7" s="17">
        <f t="shared" si="2"/>
        <v>250</v>
      </c>
      <c r="Q7" s="18">
        <f>O7/N7</f>
        <v>4</v>
      </c>
      <c r="R7" s="19">
        <f t="shared" si="0"/>
        <v>62.5</v>
      </c>
    </row>
    <row r="8" spans="1:18" ht="32" customHeight="1" x14ac:dyDescent="0.25">
      <c r="A8" s="26" t="s">
        <v>21</v>
      </c>
      <c r="B8" s="70">
        <f>B7/$G7</f>
        <v>0.25</v>
      </c>
      <c r="C8" s="70">
        <f t="shared" ref="C8:G8" si="3">C7/$G7</f>
        <v>0.1875</v>
      </c>
      <c r="D8" s="70">
        <f t="shared" si="3"/>
        <v>0.1875</v>
      </c>
      <c r="E8" s="70">
        <f t="shared" si="3"/>
        <v>0.25</v>
      </c>
      <c r="F8" s="70">
        <f t="shared" si="3"/>
        <v>0.125</v>
      </c>
      <c r="G8" s="70">
        <f t="shared" si="3"/>
        <v>1</v>
      </c>
      <c r="H8" s="15"/>
      <c r="I8" s="15"/>
      <c r="J8" s="21"/>
      <c r="K8" s="22"/>
    </row>
    <row r="9" spans="1:18" ht="32" customHeight="1" x14ac:dyDescent="0.25">
      <c r="A9" s="15"/>
      <c r="B9" s="15"/>
      <c r="C9" s="15"/>
      <c r="D9" s="15"/>
      <c r="E9" s="15"/>
      <c r="F9" s="4"/>
      <c r="G9" s="15"/>
      <c r="H9" s="15"/>
      <c r="I9" s="15"/>
      <c r="J9" s="21"/>
      <c r="K9" s="22"/>
    </row>
  </sheetData>
  <sheetProtection sheet="1" objects="1" scenarios="1" selectLockedCells="1"/>
  <mergeCells count="1">
    <mergeCell ref="B1:G1"/>
  </mergeCells>
  <pageMargins left="0.7" right="0.7" top="0.75" bottom="0.75" header="0.3" footer="0.3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426B-84C0-44EC-BD6D-42621BF058B1}">
  <sheetPr codeName="Sheet2">
    <pageSetUpPr fitToPage="1"/>
  </sheetPr>
  <dimension ref="A1:K153"/>
  <sheetViews>
    <sheetView zoomScale="85" zoomScaleNormal="85" workbookViewId="0">
      <selection activeCell="B13" sqref="B13:C13"/>
    </sheetView>
  </sheetViews>
  <sheetFormatPr defaultColWidth="8.90625" defaultRowHeight="13.5" x14ac:dyDescent="0.25"/>
  <cols>
    <col min="1" max="1" width="25.6328125" style="22" customWidth="1"/>
    <col min="2" max="6" width="14.6328125" style="22" customWidth="1"/>
    <col min="7" max="7" width="17" style="22" customWidth="1"/>
    <col min="8" max="8" width="23.08984375" style="22" customWidth="1"/>
    <col min="9" max="9" width="19.6328125" style="22" customWidth="1"/>
    <col min="10" max="10" width="18.90625" style="22" bestFit="1" customWidth="1"/>
    <col min="11" max="11" width="15.6328125" style="22" customWidth="1"/>
    <col min="12" max="16384" width="8.90625" style="22"/>
  </cols>
  <sheetData>
    <row r="1" spans="1:11" ht="32.4" customHeight="1" x14ac:dyDescent="0.25">
      <c r="A1" s="52" t="s">
        <v>0</v>
      </c>
      <c r="B1" s="84"/>
      <c r="C1" s="84"/>
    </row>
    <row r="2" spans="1:11" ht="40.25" customHeight="1" x14ac:dyDescent="0.25">
      <c r="A2" s="24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6"/>
      <c r="I2" s="74"/>
      <c r="J2" s="74"/>
    </row>
    <row r="3" spans="1:11" ht="20" customHeight="1" x14ac:dyDescent="0.25">
      <c r="A3" s="25" t="s">
        <v>22</v>
      </c>
      <c r="B3" s="4"/>
      <c r="C3" s="4"/>
      <c r="D3" s="4"/>
      <c r="E3" s="4"/>
      <c r="F3" s="4"/>
      <c r="G3" s="4">
        <f>SUM(B3:F3)</f>
        <v>0</v>
      </c>
      <c r="H3" s="4"/>
      <c r="I3" s="67" t="s">
        <v>8</v>
      </c>
      <c r="J3" s="4">
        <v>25</v>
      </c>
    </row>
    <row r="4" spans="1:11" ht="20" customHeight="1" x14ac:dyDescent="0.25">
      <c r="A4" s="25" t="s">
        <v>23</v>
      </c>
      <c r="B4" s="4">
        <v>5</v>
      </c>
      <c r="C4" s="4">
        <v>5</v>
      </c>
      <c r="D4" s="4">
        <v>5</v>
      </c>
      <c r="E4" s="4">
        <v>5</v>
      </c>
      <c r="F4" s="4">
        <v>5</v>
      </c>
      <c r="G4" s="4">
        <f t="shared" ref="G4:G8" si="0">SUM(B4:F4)</f>
        <v>25</v>
      </c>
      <c r="H4" s="4"/>
      <c r="I4" s="67" t="s">
        <v>9</v>
      </c>
      <c r="J4" s="4">
        <v>20</v>
      </c>
    </row>
    <row r="5" spans="1:11" ht="20" customHeight="1" x14ac:dyDescent="0.25">
      <c r="A5" s="25" t="s">
        <v>24</v>
      </c>
      <c r="B5" s="4"/>
      <c r="C5" s="4"/>
      <c r="D5" s="4"/>
      <c r="E5" s="4"/>
      <c r="F5" s="4"/>
      <c r="G5" s="4">
        <f t="shared" si="0"/>
        <v>0</v>
      </c>
      <c r="H5" s="4"/>
      <c r="I5" s="67" t="s">
        <v>25</v>
      </c>
      <c r="J5" s="4">
        <v>10</v>
      </c>
    </row>
    <row r="6" spans="1:11" ht="20" customHeight="1" x14ac:dyDescent="0.25">
      <c r="A6" s="25" t="s">
        <v>26</v>
      </c>
      <c r="B6" s="4">
        <v>5</v>
      </c>
      <c r="C6" s="4">
        <v>5</v>
      </c>
      <c r="D6" s="4">
        <v>5</v>
      </c>
      <c r="E6" s="4">
        <v>5</v>
      </c>
      <c r="F6" s="4">
        <v>5</v>
      </c>
      <c r="G6" s="4">
        <f t="shared" si="0"/>
        <v>25</v>
      </c>
      <c r="H6" s="4"/>
      <c r="I6" s="67" t="s">
        <v>27</v>
      </c>
      <c r="J6" s="4">
        <v>20</v>
      </c>
    </row>
    <row r="7" spans="1:11" ht="20" customHeight="1" x14ac:dyDescent="0.25">
      <c r="A7" s="25" t="s">
        <v>28</v>
      </c>
      <c r="B7" s="4"/>
      <c r="C7" s="4"/>
      <c r="D7" s="4"/>
      <c r="E7" s="4"/>
      <c r="F7" s="4"/>
      <c r="G7" s="4">
        <f t="shared" si="0"/>
        <v>0</v>
      </c>
      <c r="H7" s="4"/>
      <c r="I7" s="21"/>
      <c r="J7" s="15">
        <f>SUM(J3:J6)</f>
        <v>75</v>
      </c>
    </row>
    <row r="8" spans="1:11" ht="20" customHeight="1" x14ac:dyDescent="0.25">
      <c r="A8" s="26" t="s">
        <v>7</v>
      </c>
      <c r="B8" s="4">
        <f>SUM(B3:B7)</f>
        <v>10</v>
      </c>
      <c r="C8" s="4">
        <f t="shared" ref="C8:F8" si="1">SUM(C3:C7)</f>
        <v>10</v>
      </c>
      <c r="D8" s="4">
        <f t="shared" si="1"/>
        <v>10</v>
      </c>
      <c r="E8" s="4">
        <f t="shared" si="1"/>
        <v>10</v>
      </c>
      <c r="F8" s="4">
        <f t="shared" si="1"/>
        <v>10</v>
      </c>
      <c r="G8" s="4">
        <f t="shared" si="0"/>
        <v>50</v>
      </c>
      <c r="H8" s="15"/>
      <c r="I8" s="21"/>
    </row>
    <row r="9" spans="1:11" ht="20" customHeight="1" x14ac:dyDescent="0.25">
      <c r="A9" s="26" t="s">
        <v>21</v>
      </c>
      <c r="B9" s="20">
        <f>B8/$G8</f>
        <v>0.2</v>
      </c>
      <c r="C9" s="20">
        <f t="shared" ref="C9:G9" si="2">C8/$G8</f>
        <v>0.2</v>
      </c>
      <c r="D9" s="20">
        <f t="shared" si="2"/>
        <v>0.2</v>
      </c>
      <c r="E9" s="20">
        <f t="shared" si="2"/>
        <v>0.2</v>
      </c>
      <c r="F9" s="20">
        <f t="shared" si="2"/>
        <v>0.2</v>
      </c>
      <c r="G9" s="20">
        <f t="shared" si="2"/>
        <v>1</v>
      </c>
      <c r="H9" s="15"/>
      <c r="I9" s="21"/>
    </row>
    <row r="10" spans="1:11" ht="20" customHeight="1" x14ac:dyDescent="0.25">
      <c r="A10" s="69"/>
      <c r="B10" s="15"/>
      <c r="C10" s="15"/>
      <c r="D10" s="15"/>
      <c r="E10" s="15"/>
      <c r="F10" s="4"/>
      <c r="G10" s="15"/>
      <c r="H10" s="15"/>
      <c r="I10" s="21"/>
    </row>
    <row r="11" spans="1:11" ht="32.75" customHeight="1" x14ac:dyDescent="0.25">
      <c r="A11" s="75" t="s">
        <v>29</v>
      </c>
      <c r="B11" s="75"/>
      <c r="C11" s="75"/>
      <c r="D11" s="75"/>
      <c r="E11" s="75"/>
      <c r="F11" s="75"/>
      <c r="G11" s="75"/>
      <c r="H11" s="75"/>
      <c r="I11" s="75"/>
      <c r="J11" s="53"/>
      <c r="K11" s="53"/>
    </row>
    <row r="12" spans="1:11" s="4" customFormat="1" ht="41" customHeight="1" x14ac:dyDescent="0.25">
      <c r="A12" s="54" t="s">
        <v>30</v>
      </c>
      <c r="B12" s="76" t="s">
        <v>31</v>
      </c>
      <c r="C12" s="76"/>
      <c r="D12" s="76" t="s">
        <v>32</v>
      </c>
      <c r="E12" s="76"/>
      <c r="F12" s="54" t="s">
        <v>33</v>
      </c>
      <c r="G12" s="55" t="s">
        <v>34</v>
      </c>
      <c r="H12" s="55" t="s">
        <v>35</v>
      </c>
      <c r="I12" s="55" t="s">
        <v>36</v>
      </c>
      <c r="J12" s="55" t="s">
        <v>37</v>
      </c>
      <c r="K12" s="54" t="s">
        <v>38</v>
      </c>
    </row>
    <row r="13" spans="1:11" ht="30" customHeight="1" x14ac:dyDescent="0.25">
      <c r="A13" s="27">
        <v>46028</v>
      </c>
      <c r="B13" s="71" t="s">
        <v>44</v>
      </c>
      <c r="C13" s="71"/>
      <c r="D13" s="72" t="s">
        <v>45</v>
      </c>
      <c r="E13" s="72"/>
      <c r="F13" s="22" t="s">
        <v>46</v>
      </c>
      <c r="G13" s="22" t="s">
        <v>47</v>
      </c>
      <c r="H13" s="22" t="s">
        <v>2</v>
      </c>
      <c r="I13" s="22" t="s">
        <v>48</v>
      </c>
      <c r="J13" s="22" t="s">
        <v>49</v>
      </c>
      <c r="K13" s="28">
        <v>75</v>
      </c>
    </row>
    <row r="14" spans="1:11" ht="30.65" customHeight="1" x14ac:dyDescent="0.25">
      <c r="A14" s="27">
        <v>46030</v>
      </c>
      <c r="B14" s="71" t="s">
        <v>50</v>
      </c>
      <c r="C14" s="71"/>
      <c r="D14" s="77" t="s">
        <v>51</v>
      </c>
      <c r="E14" s="77"/>
      <c r="F14" s="3" t="s">
        <v>52</v>
      </c>
      <c r="G14" s="22" t="s">
        <v>53</v>
      </c>
      <c r="H14" s="22" t="s">
        <v>3</v>
      </c>
      <c r="I14" s="22" t="s">
        <v>54</v>
      </c>
      <c r="J14" s="22" t="s">
        <v>55</v>
      </c>
      <c r="K14" s="28">
        <v>250</v>
      </c>
    </row>
    <row r="15" spans="1:11" ht="25.25" customHeight="1" x14ac:dyDescent="0.25">
      <c r="A15" s="27">
        <v>46037</v>
      </c>
      <c r="B15" s="71" t="s">
        <v>56</v>
      </c>
      <c r="C15" s="71"/>
      <c r="D15" s="77" t="s">
        <v>57</v>
      </c>
      <c r="E15" s="77"/>
      <c r="F15" s="3" t="s">
        <v>58</v>
      </c>
      <c r="G15" s="22" t="s">
        <v>59</v>
      </c>
      <c r="H15" s="22" t="s">
        <v>4</v>
      </c>
      <c r="I15" s="22" t="s">
        <v>60</v>
      </c>
      <c r="J15" s="22" t="s">
        <v>61</v>
      </c>
      <c r="K15" s="28">
        <v>150</v>
      </c>
    </row>
    <row r="16" spans="1:11" ht="27" customHeight="1" x14ac:dyDescent="0.25">
      <c r="A16" s="27">
        <v>46044</v>
      </c>
      <c r="B16" s="71" t="s">
        <v>62</v>
      </c>
      <c r="C16" s="71"/>
      <c r="D16" s="77" t="s">
        <v>63</v>
      </c>
      <c r="E16" s="77"/>
      <c r="F16" s="3" t="s">
        <v>64</v>
      </c>
      <c r="G16" s="22" t="s">
        <v>49</v>
      </c>
      <c r="H16" s="3" t="s">
        <v>6</v>
      </c>
      <c r="I16" s="22" t="s">
        <v>65</v>
      </c>
      <c r="J16" s="22" t="s">
        <v>49</v>
      </c>
      <c r="K16" s="28">
        <v>750</v>
      </c>
    </row>
    <row r="17" spans="1:11" ht="30" customHeight="1" x14ac:dyDescent="0.25">
      <c r="A17" s="27"/>
      <c r="B17" s="71"/>
      <c r="C17" s="71"/>
      <c r="D17" s="77"/>
      <c r="E17" s="77"/>
      <c r="F17" s="3"/>
      <c r="K17" s="28"/>
    </row>
    <row r="18" spans="1:11" ht="30" customHeight="1" x14ac:dyDescent="0.25">
      <c r="A18" s="27"/>
      <c r="B18" s="71"/>
      <c r="C18" s="71"/>
      <c r="D18" s="77"/>
      <c r="E18" s="77"/>
      <c r="F18" s="3"/>
      <c r="K18" s="28"/>
    </row>
    <row r="19" spans="1:11" ht="30" customHeight="1" x14ac:dyDescent="0.25">
      <c r="A19" s="27"/>
      <c r="B19" s="71"/>
      <c r="C19" s="71"/>
      <c r="D19" s="77"/>
      <c r="E19" s="77"/>
      <c r="F19" s="3"/>
      <c r="K19" s="28"/>
    </row>
    <row r="20" spans="1:11" ht="32.4" customHeight="1" x14ac:dyDescent="0.25">
      <c r="A20" s="27"/>
      <c r="B20" s="78"/>
      <c r="C20" s="78"/>
      <c r="D20" s="77"/>
      <c r="E20" s="77"/>
      <c r="K20" s="28"/>
    </row>
    <row r="21" spans="1:11" ht="32.4" customHeight="1" x14ac:dyDescent="0.25">
      <c r="A21" s="27"/>
      <c r="B21" s="78"/>
      <c r="C21" s="78"/>
      <c r="D21" s="77"/>
      <c r="E21" s="77"/>
      <c r="K21" s="28"/>
    </row>
    <row r="22" spans="1:11" ht="32.4" customHeight="1" thickBot="1" x14ac:dyDescent="0.3">
      <c r="A22" s="27"/>
      <c r="B22" s="78"/>
      <c r="C22" s="78"/>
      <c r="D22" s="77"/>
      <c r="E22" s="77"/>
      <c r="K22" s="28"/>
    </row>
    <row r="23" spans="1:11" ht="39" customHeight="1" thickBot="1" x14ac:dyDescent="0.3">
      <c r="A23" s="29" t="s">
        <v>10</v>
      </c>
      <c r="B23" s="30">
        <f>COUNTA(B13:B22)</f>
        <v>4</v>
      </c>
      <c r="H23" s="31" t="s">
        <v>39</v>
      </c>
      <c r="I23" s="30">
        <f>COUNTIF(I13:I22, "Free Trial") + COUNTIF(I13:I22, "Closed Sale")</f>
        <v>2</v>
      </c>
      <c r="J23" s="32" t="s">
        <v>12</v>
      </c>
      <c r="K23" s="33">
        <f>I23/B23</f>
        <v>0.5</v>
      </c>
    </row>
    <row r="24" spans="1:11" ht="23.4" customHeight="1" x14ac:dyDescent="0.25">
      <c r="B24" s="4"/>
      <c r="F24" s="34"/>
      <c r="G24" s="4"/>
      <c r="H24" s="35"/>
      <c r="I24" s="36"/>
    </row>
    <row r="25" spans="1:11" ht="42" customHeight="1" x14ac:dyDescent="0.25">
      <c r="A25" s="79" t="s">
        <v>40</v>
      </c>
      <c r="B25" s="79"/>
      <c r="C25" s="79"/>
      <c r="D25" s="79"/>
      <c r="E25" s="79"/>
      <c r="F25" s="79"/>
      <c r="G25" s="79"/>
      <c r="H25" s="79"/>
      <c r="I25" s="79"/>
      <c r="J25" s="37"/>
      <c r="K25" s="37"/>
    </row>
    <row r="26" spans="1:11" ht="41" customHeight="1" x14ac:dyDescent="0.25">
      <c r="A26" s="38" t="s">
        <v>30</v>
      </c>
      <c r="B26" s="80" t="s">
        <v>31</v>
      </c>
      <c r="C26" s="80"/>
      <c r="D26" s="81" t="s">
        <v>32</v>
      </c>
      <c r="E26" s="81"/>
      <c r="F26" s="38" t="s">
        <v>33</v>
      </c>
      <c r="G26" s="39" t="s">
        <v>34</v>
      </c>
      <c r="H26" s="39" t="s">
        <v>35</v>
      </c>
      <c r="I26" s="40"/>
      <c r="J26" s="40"/>
      <c r="K26" s="40"/>
    </row>
    <row r="27" spans="1:11" ht="33.65" customHeight="1" x14ac:dyDescent="0.25">
      <c r="A27" s="27">
        <v>46028</v>
      </c>
      <c r="B27" s="71" t="s">
        <v>44</v>
      </c>
      <c r="C27" s="71"/>
      <c r="D27" s="72" t="s">
        <v>45</v>
      </c>
      <c r="E27" s="72"/>
      <c r="F27" s="22" t="s">
        <v>46</v>
      </c>
      <c r="G27" s="22" t="s">
        <v>47</v>
      </c>
      <c r="H27" s="22" t="s">
        <v>66</v>
      </c>
    </row>
    <row r="28" spans="1:11" ht="35.4" customHeight="1" x14ac:dyDescent="0.25">
      <c r="A28" s="27">
        <v>46030</v>
      </c>
      <c r="B28" s="71" t="s">
        <v>50</v>
      </c>
      <c r="C28" s="71"/>
      <c r="D28" s="77" t="s">
        <v>51</v>
      </c>
      <c r="E28" s="77"/>
      <c r="F28" s="3" t="s">
        <v>52</v>
      </c>
      <c r="G28" s="22" t="s">
        <v>53</v>
      </c>
      <c r="H28" s="22" t="s">
        <v>3</v>
      </c>
    </row>
    <row r="29" spans="1:11" ht="34.25" customHeight="1" x14ac:dyDescent="0.25">
      <c r="A29" s="27">
        <v>46037</v>
      </c>
      <c r="B29" s="71" t="s">
        <v>56</v>
      </c>
      <c r="C29" s="71"/>
      <c r="D29" s="77" t="s">
        <v>57</v>
      </c>
      <c r="E29" s="77"/>
      <c r="F29" s="3" t="s">
        <v>58</v>
      </c>
      <c r="G29" s="22" t="s">
        <v>59</v>
      </c>
      <c r="H29" s="22" t="s">
        <v>4</v>
      </c>
    </row>
    <row r="30" spans="1:11" ht="29" customHeight="1" x14ac:dyDescent="0.25">
      <c r="A30" s="27">
        <v>46044</v>
      </c>
      <c r="B30" s="71" t="s">
        <v>62</v>
      </c>
      <c r="C30" s="71"/>
      <c r="D30" s="77" t="s">
        <v>63</v>
      </c>
      <c r="E30" s="77"/>
      <c r="F30" s="3" t="s">
        <v>64</v>
      </c>
      <c r="G30" s="22" t="s">
        <v>49</v>
      </c>
      <c r="H30" s="41" t="s">
        <v>6</v>
      </c>
    </row>
    <row r="31" spans="1:11" ht="28.25" customHeight="1" x14ac:dyDescent="0.25">
      <c r="A31" s="27"/>
      <c r="B31" s="72"/>
      <c r="C31" s="72"/>
      <c r="D31" s="72"/>
      <c r="E31" s="72"/>
    </row>
    <row r="32" spans="1:11" ht="27" customHeight="1" x14ac:dyDescent="0.25">
      <c r="A32" s="27"/>
      <c r="B32" s="72"/>
      <c r="C32" s="72"/>
      <c r="D32" s="72"/>
      <c r="E32" s="72"/>
    </row>
    <row r="33" spans="1:5" ht="33.65" customHeight="1" x14ac:dyDescent="0.25">
      <c r="A33" s="27"/>
      <c r="B33" s="72"/>
      <c r="C33" s="72"/>
      <c r="D33" s="72"/>
      <c r="E33" s="72"/>
    </row>
    <row r="34" spans="1:5" ht="33" customHeight="1" x14ac:dyDescent="0.25">
      <c r="A34" s="27"/>
      <c r="B34" s="72"/>
      <c r="C34" s="72"/>
      <c r="D34" s="72"/>
      <c r="E34" s="72"/>
    </row>
    <row r="35" spans="1:5" ht="33" customHeight="1" x14ac:dyDescent="0.25">
      <c r="A35" s="27"/>
      <c r="B35" s="72"/>
      <c r="C35" s="72"/>
    </row>
    <row r="36" spans="1:5" ht="33" customHeight="1" thickBot="1" x14ac:dyDescent="0.3">
      <c r="A36" s="27"/>
      <c r="B36" s="72"/>
      <c r="C36" s="72"/>
    </row>
    <row r="37" spans="1:5" ht="39" customHeight="1" thickBot="1" x14ac:dyDescent="0.3">
      <c r="A37" s="31" t="s">
        <v>13</v>
      </c>
      <c r="B37" s="30">
        <f>COUNTA(B27:B36)</f>
        <v>4</v>
      </c>
    </row>
    <row r="38" spans="1:5" ht="23" customHeight="1" x14ac:dyDescent="0.25">
      <c r="B38" s="4"/>
    </row>
    <row r="40" spans="1:5" ht="39" customHeight="1" x14ac:dyDescent="0.25">
      <c r="A40" s="82" t="s">
        <v>14</v>
      </c>
      <c r="B40" s="82"/>
      <c r="C40" s="82"/>
    </row>
    <row r="41" spans="1:5" ht="42" customHeight="1" x14ac:dyDescent="0.25">
      <c r="A41" s="42" t="s">
        <v>31</v>
      </c>
      <c r="B41" s="42" t="s">
        <v>15</v>
      </c>
      <c r="C41" s="42" t="s">
        <v>16</v>
      </c>
    </row>
    <row r="42" spans="1:5" ht="20" customHeight="1" x14ac:dyDescent="0.25">
      <c r="A42" s="3" t="s">
        <v>50</v>
      </c>
      <c r="B42" s="4">
        <v>4</v>
      </c>
      <c r="C42" s="43">
        <v>250</v>
      </c>
    </row>
    <row r="43" spans="1:5" ht="20" customHeight="1" x14ac:dyDescent="0.25">
      <c r="A43" s="3"/>
      <c r="B43" s="4"/>
      <c r="C43" s="43"/>
    </row>
    <row r="44" spans="1:5" ht="20" customHeight="1" x14ac:dyDescent="0.25">
      <c r="A44" s="3"/>
      <c r="B44" s="4"/>
      <c r="C44" s="43"/>
    </row>
    <row r="45" spans="1:5" ht="20" customHeight="1" x14ac:dyDescent="0.25">
      <c r="A45" s="3"/>
      <c r="B45" s="4"/>
      <c r="C45" s="43"/>
    </row>
    <row r="46" spans="1:5" ht="20" customHeight="1" x14ac:dyDescent="0.25">
      <c r="A46" s="3"/>
      <c r="B46" s="4"/>
      <c r="C46" s="43"/>
    </row>
    <row r="47" spans="1:5" ht="20" customHeight="1" x14ac:dyDescent="0.25">
      <c r="A47" s="3"/>
      <c r="B47" s="4"/>
      <c r="C47" s="43"/>
    </row>
    <row r="48" spans="1:5" ht="20" customHeight="1" thickBot="1" x14ac:dyDescent="0.3">
      <c r="A48" s="3"/>
      <c r="B48" s="4"/>
      <c r="C48" s="43"/>
    </row>
    <row r="49" spans="1:3" ht="20" customHeight="1" x14ac:dyDescent="0.25">
      <c r="A49" s="44" t="s">
        <v>41</v>
      </c>
      <c r="B49" s="45">
        <f>COUNTA(A42:A48)</f>
        <v>1</v>
      </c>
      <c r="C49" s="46"/>
    </row>
    <row r="50" spans="1:3" ht="20" customHeight="1" x14ac:dyDescent="0.25">
      <c r="A50" s="44" t="s">
        <v>42</v>
      </c>
      <c r="B50" s="47">
        <f>SUM(B42:B45)</f>
        <v>4</v>
      </c>
      <c r="C50" s="48">
        <f>SUM(C42:C45)</f>
        <v>250</v>
      </c>
    </row>
    <row r="51" spans="1:3" ht="32" customHeight="1" thickBot="1" x14ac:dyDescent="0.3">
      <c r="A51" s="49" t="s">
        <v>43</v>
      </c>
      <c r="B51" s="50">
        <f>B50/B49</f>
        <v>4</v>
      </c>
      <c r="C51" s="51">
        <f>C50/B50</f>
        <v>62.5</v>
      </c>
    </row>
    <row r="52" spans="1:3" ht="20" customHeight="1" x14ac:dyDescent="0.25">
      <c r="A52" s="4"/>
      <c r="B52" s="4"/>
      <c r="C52" s="4"/>
    </row>
    <row r="54" spans="1:3" ht="20.399999999999999" customHeight="1" x14ac:dyDescent="0.25"/>
    <row r="55" spans="1:3" ht="20.399999999999999" customHeight="1" x14ac:dyDescent="0.25"/>
    <row r="56" spans="1:3" ht="20.399999999999999" customHeight="1" x14ac:dyDescent="0.25"/>
    <row r="57" spans="1:3" ht="20.399999999999999" customHeight="1" x14ac:dyDescent="0.25"/>
    <row r="58" spans="1:3" ht="20.399999999999999" customHeight="1" x14ac:dyDescent="0.25"/>
    <row r="59" spans="1:3" ht="20.399999999999999" customHeight="1" x14ac:dyDescent="0.25"/>
    <row r="60" spans="1:3" ht="20.399999999999999" customHeight="1" x14ac:dyDescent="0.25"/>
    <row r="61" spans="1:3" ht="20.399999999999999" customHeight="1" x14ac:dyDescent="0.25"/>
    <row r="62" spans="1:3" ht="20.399999999999999" customHeight="1" x14ac:dyDescent="0.25"/>
    <row r="63" spans="1:3" ht="20.399999999999999" customHeight="1" x14ac:dyDescent="0.25"/>
    <row r="64" spans="1:3" ht="20.399999999999999" customHeight="1" x14ac:dyDescent="0.25"/>
    <row r="65" ht="20.399999999999999" customHeight="1" x14ac:dyDescent="0.25"/>
    <row r="66" ht="20.399999999999999" customHeight="1" x14ac:dyDescent="0.25"/>
    <row r="67" ht="20.399999999999999" customHeight="1" x14ac:dyDescent="0.25"/>
    <row r="68" ht="20.399999999999999" customHeight="1" x14ac:dyDescent="0.25"/>
    <row r="69" ht="20.399999999999999" customHeight="1" x14ac:dyDescent="0.25"/>
    <row r="70" ht="20.399999999999999" customHeight="1" x14ac:dyDescent="0.25"/>
    <row r="71" ht="20.399999999999999" customHeight="1" x14ac:dyDescent="0.25"/>
    <row r="72" ht="20.399999999999999" customHeight="1" x14ac:dyDescent="0.25"/>
    <row r="73" ht="20.399999999999999" customHeight="1" x14ac:dyDescent="0.25"/>
    <row r="74" ht="20" customHeight="1" x14ac:dyDescent="0.25"/>
    <row r="75" ht="20" customHeight="1" x14ac:dyDescent="0.25"/>
    <row r="76" ht="20" customHeight="1" x14ac:dyDescent="0.25"/>
    <row r="77" ht="20" customHeight="1" x14ac:dyDescent="0.25"/>
    <row r="78" ht="20" customHeight="1" x14ac:dyDescent="0.25"/>
    <row r="79" ht="20" customHeight="1" x14ac:dyDescent="0.25"/>
    <row r="80" ht="20" customHeight="1" x14ac:dyDescent="0.25"/>
    <row r="81" ht="20" customHeight="1" x14ac:dyDescent="0.25"/>
    <row r="82" ht="20" customHeight="1" x14ac:dyDescent="0.25"/>
    <row r="83" ht="20" customHeight="1" x14ac:dyDescent="0.25"/>
    <row r="84" ht="20" customHeight="1" x14ac:dyDescent="0.25"/>
    <row r="85" ht="20" customHeight="1" x14ac:dyDescent="0.25"/>
    <row r="86" ht="20" customHeight="1" x14ac:dyDescent="0.25"/>
    <row r="87" ht="20" customHeight="1" x14ac:dyDescent="0.25"/>
    <row r="88" ht="20" customHeight="1" x14ac:dyDescent="0.25"/>
    <row r="89" ht="20" customHeight="1" x14ac:dyDescent="0.25"/>
    <row r="90" ht="20" customHeight="1" x14ac:dyDescent="0.25"/>
    <row r="91" ht="20" customHeight="1" x14ac:dyDescent="0.25"/>
    <row r="92" ht="20" customHeight="1" x14ac:dyDescent="0.25"/>
    <row r="93" ht="20" customHeight="1" x14ac:dyDescent="0.25"/>
    <row r="94" ht="20" customHeight="1" x14ac:dyDescent="0.25"/>
    <row r="95" ht="20" customHeight="1" x14ac:dyDescent="0.25"/>
    <row r="96" ht="20" customHeight="1" x14ac:dyDescent="0.25"/>
    <row r="97" ht="20" customHeight="1" x14ac:dyDescent="0.25"/>
    <row r="98" ht="20" customHeight="1" x14ac:dyDescent="0.25"/>
    <row r="99" ht="20" customHeight="1" x14ac:dyDescent="0.25"/>
    <row r="100" ht="20" customHeight="1" x14ac:dyDescent="0.25"/>
    <row r="101" ht="20" customHeight="1" x14ac:dyDescent="0.25"/>
    <row r="102" ht="20" customHeight="1" x14ac:dyDescent="0.25"/>
    <row r="103" ht="20" customHeight="1" x14ac:dyDescent="0.25"/>
    <row r="104" ht="20" customHeight="1" x14ac:dyDescent="0.25"/>
    <row r="105" ht="20" customHeight="1" x14ac:dyDescent="0.25"/>
    <row r="106" ht="20" customHeight="1" x14ac:dyDescent="0.25"/>
    <row r="107" ht="20" customHeight="1" x14ac:dyDescent="0.25"/>
    <row r="108" ht="20" customHeight="1" x14ac:dyDescent="0.25"/>
    <row r="109" ht="20" customHeight="1" x14ac:dyDescent="0.25"/>
    <row r="110" ht="20" customHeight="1" x14ac:dyDescent="0.25"/>
    <row r="111" ht="20" customHeight="1" x14ac:dyDescent="0.25"/>
    <row r="112" ht="20" customHeight="1" x14ac:dyDescent="0.25"/>
    <row r="113" ht="20" customHeight="1" x14ac:dyDescent="0.25"/>
    <row r="114" ht="20" customHeight="1" x14ac:dyDescent="0.25"/>
    <row r="115" ht="20" customHeight="1" x14ac:dyDescent="0.25"/>
    <row r="116" ht="20" customHeight="1" x14ac:dyDescent="0.25"/>
    <row r="117" ht="20" customHeight="1" x14ac:dyDescent="0.25"/>
    <row r="118" ht="20" customHeight="1" x14ac:dyDescent="0.25"/>
    <row r="119" ht="20" customHeight="1" x14ac:dyDescent="0.25"/>
    <row r="120" ht="20" customHeight="1" x14ac:dyDescent="0.25"/>
    <row r="121" ht="20" customHeight="1" x14ac:dyDescent="0.25"/>
    <row r="122" ht="20" customHeight="1" x14ac:dyDescent="0.25"/>
    <row r="123" ht="20" customHeight="1" x14ac:dyDescent="0.25"/>
    <row r="124" ht="20" customHeight="1" x14ac:dyDescent="0.25"/>
    <row r="125" ht="20" customHeight="1" x14ac:dyDescent="0.25"/>
    <row r="126" ht="20" customHeight="1" x14ac:dyDescent="0.25"/>
    <row r="127" ht="20" customHeight="1" x14ac:dyDescent="0.25"/>
    <row r="128" ht="20" customHeight="1" x14ac:dyDescent="0.25"/>
    <row r="129" ht="20" customHeight="1" x14ac:dyDescent="0.25"/>
    <row r="130" ht="20" customHeight="1" x14ac:dyDescent="0.25"/>
    <row r="131" ht="20" customHeight="1" x14ac:dyDescent="0.25"/>
    <row r="132" ht="20" customHeight="1" x14ac:dyDescent="0.25"/>
    <row r="133" ht="20" customHeight="1" x14ac:dyDescent="0.25"/>
    <row r="134" ht="20" customHeight="1" x14ac:dyDescent="0.25"/>
    <row r="135" ht="20" customHeight="1" x14ac:dyDescent="0.25"/>
    <row r="136" ht="20" customHeight="1" x14ac:dyDescent="0.25"/>
    <row r="137" ht="20" customHeight="1" x14ac:dyDescent="0.25"/>
    <row r="138" ht="20" customHeight="1" x14ac:dyDescent="0.25"/>
    <row r="139" ht="20" customHeight="1" x14ac:dyDescent="0.25"/>
    <row r="140" ht="20" customHeight="1" x14ac:dyDescent="0.25"/>
    <row r="141" ht="20" customHeight="1" x14ac:dyDescent="0.25"/>
    <row r="142" ht="20" customHeight="1" x14ac:dyDescent="0.25"/>
    <row r="143" ht="20" customHeight="1" x14ac:dyDescent="0.25"/>
    <row r="144" ht="20" customHeight="1" x14ac:dyDescent="0.25"/>
    <row r="145" ht="20" customHeight="1" x14ac:dyDescent="0.25"/>
    <row r="146" ht="20" customHeight="1" x14ac:dyDescent="0.25"/>
    <row r="147" ht="20" customHeight="1" x14ac:dyDescent="0.25"/>
    <row r="148" ht="20" customHeight="1" x14ac:dyDescent="0.25"/>
    <row r="149" ht="20" customHeight="1" x14ac:dyDescent="0.25"/>
    <row r="150" ht="20" customHeight="1" x14ac:dyDescent="0.25"/>
    <row r="151" ht="20" customHeight="1" x14ac:dyDescent="0.25"/>
    <row r="152" ht="20" customHeight="1" x14ac:dyDescent="0.25"/>
    <row r="153" ht="20" customHeight="1" x14ac:dyDescent="0.25"/>
  </sheetData>
  <sheetProtection sheet="1" objects="1" scenarios="1" selectLockedCells="1"/>
  <mergeCells count="47">
    <mergeCell ref="I2:J2"/>
    <mergeCell ref="A40:C40"/>
    <mergeCell ref="B21:C21"/>
    <mergeCell ref="B22:C22"/>
    <mergeCell ref="D21:E21"/>
    <mergeCell ref="D22:E22"/>
    <mergeCell ref="B35:C35"/>
    <mergeCell ref="B36:C36"/>
    <mergeCell ref="B29:C29"/>
    <mergeCell ref="B30:C30"/>
    <mergeCell ref="B31:C31"/>
    <mergeCell ref="B34:C34"/>
    <mergeCell ref="D26:E26"/>
    <mergeCell ref="D27:E27"/>
    <mergeCell ref="D28:E28"/>
    <mergeCell ref="D29:E29"/>
    <mergeCell ref="D30:E30"/>
    <mergeCell ref="D31:E31"/>
    <mergeCell ref="D34:E34"/>
    <mergeCell ref="B32:C32"/>
    <mergeCell ref="B33:C33"/>
    <mergeCell ref="D32:E32"/>
    <mergeCell ref="D33:E33"/>
    <mergeCell ref="B1:C1"/>
    <mergeCell ref="A11:I11"/>
    <mergeCell ref="A25:I25"/>
    <mergeCell ref="B12:C12"/>
    <mergeCell ref="B13:C13"/>
    <mergeCell ref="B14:C14"/>
    <mergeCell ref="B15:C15"/>
    <mergeCell ref="B16:C16"/>
    <mergeCell ref="B17:C17"/>
    <mergeCell ref="B20:C20"/>
    <mergeCell ref="D12:E12"/>
    <mergeCell ref="D13:E13"/>
    <mergeCell ref="D14:E14"/>
    <mergeCell ref="D15:E15"/>
    <mergeCell ref="D16:E16"/>
    <mergeCell ref="D17:E17"/>
    <mergeCell ref="D20:E20"/>
    <mergeCell ref="B26:C26"/>
    <mergeCell ref="B27:C27"/>
    <mergeCell ref="B28:C28"/>
    <mergeCell ref="B18:C18"/>
    <mergeCell ref="B19:C19"/>
    <mergeCell ref="D18:E18"/>
    <mergeCell ref="D19:E19"/>
  </mergeCells>
  <dataValidations count="5">
    <dataValidation type="list" allowBlank="1" showInputMessage="1" showErrorMessage="1" sqref="H27:H36" xr:uid="{7B6F3028-9272-4AA4-895F-52CC90B2B684}">
      <formula1>"5 Gallon Bottle, Filter Cooler, Single Use, Tap Fridge Fountain, Pure Water, Unknown "</formula1>
    </dataValidation>
    <dataValidation type="list" allowBlank="1" showInputMessage="1" showErrorMessage="1" sqref="G27:G36 G13:G22" xr:uid="{85230FCE-B017-4D67-8D9A-6E714ADAB215}">
      <formula1>"Self Gen, Telemarketing, Web, Tech Lead, Other"</formula1>
    </dataValidation>
    <dataValidation type="list" allowBlank="1" showInputMessage="1" showErrorMessage="1" sqref="I13:I22" xr:uid="{28F0AB16-2710-41BB-8646-7F730DB1A748}">
      <formula1>"Free Trial, Closed Sale, Follow Up, Dead"</formula1>
    </dataValidation>
    <dataValidation type="list" allowBlank="1" showInputMessage="1" showErrorMessage="1" sqref="J13:J22" xr:uid="{5FC356D3-56B3-4ABA-A73E-D46EF6DF47AE}">
      <formula1>"Level of Contact, No interest, Cost, Other"</formula1>
    </dataValidation>
    <dataValidation type="list" allowBlank="1" showInputMessage="1" showErrorMessage="1" sqref="H13:H22" xr:uid="{0793CE72-65E6-45B2-A361-E0895C26E9CA}">
      <formula1>"5 Gal Jugs, Filter Cooler, Single Use, Tap Fridge Fountain, Pure Water"</formula1>
    </dataValidation>
  </dataValidations>
  <printOptions gridLines="1"/>
  <pageMargins left="0.7" right="0.7" top="0.75" bottom="0.75" header="0.3" footer="0.3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B1CA-89E6-499F-878F-77CE4A778A92}">
  <sheetPr codeName="Sheet3">
    <pageSetUpPr fitToPage="1"/>
  </sheetPr>
  <dimension ref="A1:K153"/>
  <sheetViews>
    <sheetView tabSelected="1" zoomScale="85" zoomScaleNormal="85" workbookViewId="0">
      <selection activeCell="H7" sqref="H7"/>
    </sheetView>
  </sheetViews>
  <sheetFormatPr defaultColWidth="8.90625" defaultRowHeight="13.5" x14ac:dyDescent="0.25"/>
  <cols>
    <col min="1" max="1" width="25.6328125" style="22" customWidth="1"/>
    <col min="2" max="6" width="14.6328125" style="22" customWidth="1"/>
    <col min="7" max="7" width="17" style="22" customWidth="1"/>
    <col min="8" max="8" width="23.08984375" style="22" customWidth="1"/>
    <col min="9" max="9" width="19.6328125" style="22" customWidth="1"/>
    <col min="10" max="10" width="18.90625" style="22" bestFit="1" customWidth="1"/>
    <col min="11" max="11" width="15.6328125" style="22" customWidth="1"/>
    <col min="12" max="16384" width="8.90625" style="22"/>
  </cols>
  <sheetData>
    <row r="1" spans="1:11" ht="32.4" customHeight="1" x14ac:dyDescent="0.25">
      <c r="A1" s="52" t="s">
        <v>0</v>
      </c>
      <c r="B1" s="73"/>
      <c r="C1" s="73"/>
      <c r="D1" s="68"/>
      <c r="E1" s="68"/>
      <c r="F1" s="68"/>
      <c r="G1" s="68"/>
      <c r="H1" s="68"/>
      <c r="I1" s="68"/>
      <c r="J1" s="68"/>
    </row>
    <row r="2" spans="1:11" ht="40.25" customHeight="1" x14ac:dyDescent="0.25">
      <c r="A2" s="24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6"/>
      <c r="I2" s="74"/>
      <c r="J2" s="74"/>
    </row>
    <row r="3" spans="1:11" ht="20" customHeight="1" x14ac:dyDescent="0.25">
      <c r="A3" s="25" t="s">
        <v>22</v>
      </c>
      <c r="B3" s="4"/>
      <c r="C3" s="4"/>
      <c r="D3" s="4"/>
      <c r="E3" s="4"/>
      <c r="F3" s="4"/>
      <c r="G3" s="4">
        <f>SUM(B3:F3)</f>
        <v>0</v>
      </c>
      <c r="H3" s="4"/>
      <c r="I3" s="67" t="s">
        <v>8</v>
      </c>
      <c r="J3" s="4">
        <v>25</v>
      </c>
    </row>
    <row r="4" spans="1:11" ht="20" customHeight="1" x14ac:dyDescent="0.25">
      <c r="A4" s="25" t="s">
        <v>23</v>
      </c>
      <c r="B4" s="4"/>
      <c r="C4" s="4"/>
      <c r="D4" s="4"/>
      <c r="E4" s="4"/>
      <c r="F4" s="4"/>
      <c r="G4" s="4">
        <f t="shared" ref="G4:G8" si="0">SUM(B4:F4)</f>
        <v>0</v>
      </c>
      <c r="H4" s="4"/>
      <c r="I4" s="67" t="s">
        <v>9</v>
      </c>
      <c r="J4" s="4">
        <v>15</v>
      </c>
    </row>
    <row r="5" spans="1:11" ht="20" customHeight="1" x14ac:dyDescent="0.25">
      <c r="A5" s="25" t="s">
        <v>24</v>
      </c>
      <c r="B5" s="4">
        <v>5</v>
      </c>
      <c r="C5" s="4"/>
      <c r="D5" s="4"/>
      <c r="E5" s="4">
        <v>5</v>
      </c>
      <c r="F5" s="4"/>
      <c r="G5" s="4">
        <f t="shared" si="0"/>
        <v>10</v>
      </c>
      <c r="H5" s="4"/>
      <c r="I5" s="67" t="s">
        <v>25</v>
      </c>
      <c r="J5" s="4">
        <v>10</v>
      </c>
    </row>
    <row r="6" spans="1:11" ht="20" customHeight="1" x14ac:dyDescent="0.25">
      <c r="A6" s="25" t="s">
        <v>26</v>
      </c>
      <c r="B6" s="4">
        <v>5</v>
      </c>
      <c r="C6" s="4"/>
      <c r="D6" s="4"/>
      <c r="E6" s="4"/>
      <c r="F6" s="4"/>
      <c r="G6" s="4">
        <f t="shared" si="0"/>
        <v>5</v>
      </c>
      <c r="H6" s="4"/>
      <c r="I6" s="67" t="s">
        <v>27</v>
      </c>
      <c r="J6" s="4">
        <v>10</v>
      </c>
    </row>
    <row r="7" spans="1:11" ht="20" customHeight="1" x14ac:dyDescent="0.25">
      <c r="A7" s="25" t="s">
        <v>28</v>
      </c>
      <c r="B7" s="4"/>
      <c r="C7" s="4">
        <v>5</v>
      </c>
      <c r="D7" s="4">
        <v>5</v>
      </c>
      <c r="E7" s="4">
        <v>5</v>
      </c>
      <c r="F7" s="4"/>
      <c r="G7" s="4">
        <f t="shared" si="0"/>
        <v>15</v>
      </c>
      <c r="H7" s="4"/>
      <c r="I7" s="21"/>
      <c r="J7" s="15">
        <f>SUM(J3:J6)</f>
        <v>60</v>
      </c>
    </row>
    <row r="8" spans="1:11" ht="20" customHeight="1" x14ac:dyDescent="0.25">
      <c r="A8" s="26" t="s">
        <v>7</v>
      </c>
      <c r="B8" s="4">
        <f>SUM(B3:B7)</f>
        <v>10</v>
      </c>
      <c r="C8" s="4">
        <f t="shared" ref="C8:F8" si="1">SUM(C3:C7)</f>
        <v>5</v>
      </c>
      <c r="D8" s="4">
        <f t="shared" si="1"/>
        <v>5</v>
      </c>
      <c r="E8" s="4">
        <f t="shared" si="1"/>
        <v>10</v>
      </c>
      <c r="F8" s="4">
        <f t="shared" si="1"/>
        <v>0</v>
      </c>
      <c r="G8" s="4">
        <f t="shared" si="0"/>
        <v>30</v>
      </c>
      <c r="H8" s="15"/>
      <c r="I8" s="21"/>
    </row>
    <row r="9" spans="1:11" ht="20" customHeight="1" x14ac:dyDescent="0.25">
      <c r="A9" s="26" t="s">
        <v>21</v>
      </c>
      <c r="B9" s="20">
        <f>B8/$G8</f>
        <v>0.33333333333333331</v>
      </c>
      <c r="C9" s="20">
        <f t="shared" ref="C9:G9" si="2">C8/$G8</f>
        <v>0.16666666666666666</v>
      </c>
      <c r="D9" s="20">
        <f t="shared" si="2"/>
        <v>0.16666666666666666</v>
      </c>
      <c r="E9" s="20">
        <f t="shared" si="2"/>
        <v>0.33333333333333331</v>
      </c>
      <c r="F9" s="20">
        <f t="shared" si="2"/>
        <v>0</v>
      </c>
      <c r="G9" s="20">
        <f t="shared" si="2"/>
        <v>1</v>
      </c>
      <c r="H9" s="15"/>
      <c r="I9" s="21"/>
    </row>
    <row r="10" spans="1:11" ht="20" customHeight="1" x14ac:dyDescent="0.25">
      <c r="A10" s="69"/>
      <c r="B10" s="15"/>
      <c r="C10" s="15"/>
      <c r="D10" s="15"/>
      <c r="E10" s="15"/>
      <c r="F10" s="4"/>
      <c r="G10" s="15"/>
      <c r="H10" s="15"/>
      <c r="I10" s="21"/>
    </row>
    <row r="11" spans="1:11" ht="32.75" customHeight="1" x14ac:dyDescent="0.25">
      <c r="A11" s="75" t="s">
        <v>29</v>
      </c>
      <c r="B11" s="75"/>
      <c r="C11" s="75"/>
      <c r="D11" s="75"/>
      <c r="E11" s="75"/>
      <c r="F11" s="75"/>
      <c r="G11" s="75"/>
      <c r="H11" s="75"/>
      <c r="I11" s="75"/>
      <c r="J11" s="53"/>
      <c r="K11" s="53"/>
    </row>
    <row r="12" spans="1:11" s="4" customFormat="1" ht="41" customHeight="1" x14ac:dyDescent="0.25">
      <c r="A12" s="54" t="s">
        <v>30</v>
      </c>
      <c r="B12" s="76" t="s">
        <v>31</v>
      </c>
      <c r="C12" s="76"/>
      <c r="D12" s="76" t="s">
        <v>32</v>
      </c>
      <c r="E12" s="76"/>
      <c r="F12" s="54" t="s">
        <v>33</v>
      </c>
      <c r="G12" s="55" t="s">
        <v>34</v>
      </c>
      <c r="H12" s="55" t="s">
        <v>35</v>
      </c>
      <c r="I12" s="55" t="s">
        <v>36</v>
      </c>
      <c r="J12" s="55" t="s">
        <v>37</v>
      </c>
      <c r="K12" s="54" t="s">
        <v>38</v>
      </c>
    </row>
    <row r="13" spans="1:11" ht="30" customHeight="1" x14ac:dyDescent="0.25">
      <c r="A13" s="27">
        <v>46028</v>
      </c>
      <c r="B13" s="71" t="s">
        <v>44</v>
      </c>
      <c r="C13" s="71"/>
      <c r="D13" s="72" t="s">
        <v>45</v>
      </c>
      <c r="E13" s="72"/>
      <c r="F13" s="22" t="s">
        <v>46</v>
      </c>
      <c r="G13" s="22" t="s">
        <v>47</v>
      </c>
      <c r="H13" s="22" t="s">
        <v>2</v>
      </c>
      <c r="I13" s="22" t="s">
        <v>48</v>
      </c>
      <c r="J13" s="22" t="s">
        <v>49</v>
      </c>
      <c r="K13" s="28">
        <v>75</v>
      </c>
    </row>
    <row r="14" spans="1:11" ht="30.65" customHeight="1" x14ac:dyDescent="0.25">
      <c r="A14" s="27">
        <v>46030</v>
      </c>
      <c r="B14" s="71" t="s">
        <v>50</v>
      </c>
      <c r="C14" s="71"/>
      <c r="D14" s="77" t="s">
        <v>51</v>
      </c>
      <c r="E14" s="77"/>
      <c r="F14" s="3" t="s">
        <v>52</v>
      </c>
      <c r="G14" s="22" t="s">
        <v>53</v>
      </c>
      <c r="H14" s="22" t="s">
        <v>3</v>
      </c>
      <c r="I14" s="22" t="s">
        <v>54</v>
      </c>
      <c r="J14" s="22" t="s">
        <v>55</v>
      </c>
      <c r="K14" s="28">
        <v>250</v>
      </c>
    </row>
    <row r="15" spans="1:11" ht="25.25" customHeight="1" x14ac:dyDescent="0.25">
      <c r="A15" s="27">
        <v>46037</v>
      </c>
      <c r="B15" s="71" t="s">
        <v>56</v>
      </c>
      <c r="C15" s="71"/>
      <c r="D15" s="77" t="s">
        <v>57</v>
      </c>
      <c r="E15" s="77"/>
      <c r="F15" s="3" t="s">
        <v>58</v>
      </c>
      <c r="G15" s="22" t="s">
        <v>59</v>
      </c>
      <c r="H15" s="22" t="s">
        <v>4</v>
      </c>
      <c r="I15" s="22" t="s">
        <v>60</v>
      </c>
      <c r="J15" s="22" t="s">
        <v>61</v>
      </c>
      <c r="K15" s="28">
        <v>150</v>
      </c>
    </row>
    <row r="16" spans="1:11" ht="27" customHeight="1" x14ac:dyDescent="0.25">
      <c r="A16" s="27">
        <v>46044</v>
      </c>
      <c r="B16" s="71" t="s">
        <v>62</v>
      </c>
      <c r="C16" s="71"/>
      <c r="D16" s="77" t="s">
        <v>63</v>
      </c>
      <c r="E16" s="77"/>
      <c r="F16" s="3" t="s">
        <v>64</v>
      </c>
      <c r="G16" s="22" t="s">
        <v>49</v>
      </c>
      <c r="H16" s="3" t="s">
        <v>6</v>
      </c>
      <c r="I16" s="22" t="s">
        <v>65</v>
      </c>
      <c r="J16" s="22" t="s">
        <v>49</v>
      </c>
      <c r="K16" s="28">
        <v>750</v>
      </c>
    </row>
    <row r="17" spans="1:11" ht="30" customHeight="1" x14ac:dyDescent="0.25">
      <c r="A17" s="27"/>
      <c r="B17" s="71"/>
      <c r="C17" s="71"/>
      <c r="D17" s="77"/>
      <c r="E17" s="77"/>
      <c r="F17" s="3"/>
      <c r="K17" s="28"/>
    </row>
    <row r="18" spans="1:11" ht="30" customHeight="1" x14ac:dyDescent="0.25">
      <c r="A18" s="27"/>
      <c r="B18" s="71"/>
      <c r="C18" s="71"/>
      <c r="D18" s="77"/>
      <c r="E18" s="77"/>
      <c r="F18" s="3"/>
      <c r="K18" s="28"/>
    </row>
    <row r="19" spans="1:11" ht="30" customHeight="1" x14ac:dyDescent="0.25">
      <c r="A19" s="27"/>
      <c r="B19" s="71"/>
      <c r="C19" s="71"/>
      <c r="D19" s="77"/>
      <c r="E19" s="77"/>
      <c r="F19" s="3"/>
      <c r="K19" s="28"/>
    </row>
    <row r="20" spans="1:11" ht="32.4" customHeight="1" x14ac:dyDescent="0.25">
      <c r="A20" s="27"/>
      <c r="B20" s="78"/>
      <c r="C20" s="78"/>
      <c r="D20" s="77"/>
      <c r="E20" s="77"/>
      <c r="K20" s="28"/>
    </row>
    <row r="21" spans="1:11" ht="32.4" customHeight="1" x14ac:dyDescent="0.25">
      <c r="A21" s="27"/>
      <c r="B21" s="78"/>
      <c r="C21" s="78"/>
      <c r="D21" s="77"/>
      <c r="E21" s="77"/>
      <c r="K21" s="28"/>
    </row>
    <row r="22" spans="1:11" ht="32.4" customHeight="1" thickBot="1" x14ac:dyDescent="0.3">
      <c r="A22" s="27"/>
      <c r="B22" s="78"/>
      <c r="C22" s="78"/>
      <c r="D22" s="77"/>
      <c r="E22" s="77"/>
      <c r="K22" s="28"/>
    </row>
    <row r="23" spans="1:11" ht="39" customHeight="1" thickBot="1" x14ac:dyDescent="0.3">
      <c r="A23" s="29" t="s">
        <v>10</v>
      </c>
      <c r="B23" s="30">
        <f>COUNTA(B13:B22)</f>
        <v>4</v>
      </c>
      <c r="H23" s="31" t="s">
        <v>39</v>
      </c>
      <c r="I23" s="30">
        <f>COUNTIF(I13:I22, "Free Trial") + COUNTIF(I13:I22, "Closed Sale")</f>
        <v>2</v>
      </c>
      <c r="J23" s="32" t="s">
        <v>12</v>
      </c>
      <c r="K23" s="33">
        <f>I23/B23</f>
        <v>0.5</v>
      </c>
    </row>
    <row r="24" spans="1:11" ht="23.4" customHeight="1" x14ac:dyDescent="0.25">
      <c r="B24" s="4"/>
      <c r="F24" s="34"/>
      <c r="G24" s="4"/>
      <c r="H24" s="35"/>
      <c r="I24" s="36"/>
    </row>
    <row r="25" spans="1:11" ht="42" customHeight="1" x14ac:dyDescent="0.25">
      <c r="A25" s="79" t="s">
        <v>40</v>
      </c>
      <c r="B25" s="79"/>
      <c r="C25" s="79"/>
      <c r="D25" s="79"/>
      <c r="E25" s="79"/>
      <c r="F25" s="79"/>
      <c r="G25" s="79"/>
      <c r="H25" s="79"/>
      <c r="I25" s="79"/>
      <c r="J25" s="37"/>
      <c r="K25" s="37"/>
    </row>
    <row r="26" spans="1:11" ht="41" customHeight="1" x14ac:dyDescent="0.25">
      <c r="A26" s="38" t="s">
        <v>30</v>
      </c>
      <c r="B26" s="80" t="s">
        <v>31</v>
      </c>
      <c r="C26" s="80"/>
      <c r="D26" s="81" t="s">
        <v>32</v>
      </c>
      <c r="E26" s="81"/>
      <c r="F26" s="38" t="s">
        <v>33</v>
      </c>
      <c r="G26" s="39" t="s">
        <v>34</v>
      </c>
      <c r="H26" s="39" t="s">
        <v>35</v>
      </c>
      <c r="I26" s="40"/>
      <c r="J26" s="40"/>
      <c r="K26" s="40"/>
    </row>
    <row r="27" spans="1:11" ht="33.65" customHeight="1" x14ac:dyDescent="0.25">
      <c r="A27" s="27"/>
      <c r="B27" s="72"/>
      <c r="C27" s="72"/>
      <c r="D27" s="72"/>
      <c r="E27" s="72"/>
    </row>
    <row r="28" spans="1:11" ht="35.4" customHeight="1" x14ac:dyDescent="0.25">
      <c r="A28" s="27"/>
      <c r="B28" s="72"/>
      <c r="C28" s="72"/>
      <c r="D28" s="72"/>
      <c r="E28" s="72"/>
    </row>
    <row r="29" spans="1:11" ht="34.25" customHeight="1" x14ac:dyDescent="0.25">
      <c r="A29" s="27"/>
      <c r="B29" s="72"/>
      <c r="C29" s="72"/>
      <c r="D29" s="72"/>
      <c r="E29" s="72"/>
    </row>
    <row r="30" spans="1:11" ht="29" customHeight="1" x14ac:dyDescent="0.25">
      <c r="A30" s="27"/>
      <c r="B30" s="72"/>
      <c r="C30" s="72"/>
      <c r="D30" s="72"/>
      <c r="E30" s="72"/>
      <c r="H30" s="41"/>
    </row>
    <row r="31" spans="1:11" ht="28.25" customHeight="1" x14ac:dyDescent="0.25">
      <c r="A31" s="27"/>
      <c r="B31" s="72"/>
      <c r="C31" s="72"/>
      <c r="D31" s="72"/>
      <c r="E31" s="72"/>
    </row>
    <row r="32" spans="1:11" ht="27" customHeight="1" x14ac:dyDescent="0.25">
      <c r="A32" s="27"/>
      <c r="B32" s="72"/>
      <c r="C32" s="72"/>
      <c r="D32" s="72"/>
      <c r="E32" s="72"/>
    </row>
    <row r="33" spans="1:5" ht="33.65" customHeight="1" x14ac:dyDescent="0.25">
      <c r="A33" s="27"/>
      <c r="B33" s="72"/>
      <c r="C33" s="72"/>
      <c r="D33" s="72"/>
      <c r="E33" s="72"/>
    </row>
    <row r="34" spans="1:5" ht="33" customHeight="1" x14ac:dyDescent="0.25">
      <c r="A34" s="27"/>
      <c r="B34" s="72"/>
      <c r="C34" s="72"/>
      <c r="D34" s="72"/>
      <c r="E34" s="72"/>
    </row>
    <row r="35" spans="1:5" ht="33" customHeight="1" x14ac:dyDescent="0.25">
      <c r="A35" s="27"/>
      <c r="B35" s="72"/>
      <c r="C35" s="72"/>
    </row>
    <row r="36" spans="1:5" ht="33" customHeight="1" thickBot="1" x14ac:dyDescent="0.3">
      <c r="A36" s="27"/>
      <c r="B36" s="72"/>
      <c r="C36" s="72"/>
    </row>
    <row r="37" spans="1:5" ht="39" customHeight="1" thickBot="1" x14ac:dyDescent="0.3">
      <c r="A37" s="31" t="s">
        <v>13</v>
      </c>
      <c r="B37" s="30">
        <f>COUNTA(B27:B36)</f>
        <v>0</v>
      </c>
    </row>
    <row r="38" spans="1:5" ht="23" customHeight="1" x14ac:dyDescent="0.25">
      <c r="B38" s="4"/>
    </row>
    <row r="40" spans="1:5" ht="39" customHeight="1" x14ac:dyDescent="0.25">
      <c r="A40" s="82" t="s">
        <v>14</v>
      </c>
      <c r="B40" s="82"/>
      <c r="C40" s="82"/>
    </row>
    <row r="41" spans="1:5" ht="42" customHeight="1" x14ac:dyDescent="0.25">
      <c r="A41" s="42" t="s">
        <v>31</v>
      </c>
      <c r="B41" s="42" t="s">
        <v>15</v>
      </c>
      <c r="C41" s="42" t="s">
        <v>16</v>
      </c>
    </row>
    <row r="42" spans="1:5" ht="20" customHeight="1" x14ac:dyDescent="0.25">
      <c r="A42" s="3"/>
      <c r="B42" s="4"/>
      <c r="C42" s="43"/>
    </row>
    <row r="43" spans="1:5" ht="20" customHeight="1" x14ac:dyDescent="0.25">
      <c r="A43" s="3"/>
      <c r="B43" s="4"/>
      <c r="C43" s="43"/>
    </row>
    <row r="44" spans="1:5" ht="20" customHeight="1" x14ac:dyDescent="0.25">
      <c r="A44" s="3"/>
      <c r="B44" s="4"/>
      <c r="C44" s="43"/>
    </row>
    <row r="45" spans="1:5" ht="20" customHeight="1" x14ac:dyDescent="0.25">
      <c r="A45" s="3"/>
      <c r="B45" s="4"/>
      <c r="C45" s="43"/>
    </row>
    <row r="46" spans="1:5" ht="20" customHeight="1" x14ac:dyDescent="0.25">
      <c r="A46" s="3"/>
      <c r="B46" s="4"/>
      <c r="C46" s="43"/>
    </row>
    <row r="47" spans="1:5" ht="20" customHeight="1" x14ac:dyDescent="0.25">
      <c r="A47" s="3"/>
      <c r="B47" s="4"/>
      <c r="C47" s="43"/>
    </row>
    <row r="48" spans="1:5" ht="20" customHeight="1" thickBot="1" x14ac:dyDescent="0.3">
      <c r="A48" s="3"/>
      <c r="B48" s="4"/>
      <c r="C48" s="43"/>
    </row>
    <row r="49" spans="1:3" ht="20" customHeight="1" x14ac:dyDescent="0.25">
      <c r="A49" s="44" t="s">
        <v>41</v>
      </c>
      <c r="B49" s="45">
        <f>COUNTA(A42:A48)</f>
        <v>0</v>
      </c>
      <c r="C49" s="46"/>
    </row>
    <row r="50" spans="1:3" ht="20" customHeight="1" x14ac:dyDescent="0.25">
      <c r="A50" s="44" t="s">
        <v>42</v>
      </c>
      <c r="B50" s="47">
        <f>SUM(B42:B45)</f>
        <v>0</v>
      </c>
      <c r="C50" s="48">
        <f>SUM(C42:C45)</f>
        <v>0</v>
      </c>
    </row>
    <row r="51" spans="1:3" ht="32" customHeight="1" thickBot="1" x14ac:dyDescent="0.3">
      <c r="A51" s="49" t="s">
        <v>43</v>
      </c>
      <c r="B51" s="50" t="e">
        <f>B50/B49</f>
        <v>#DIV/0!</v>
      </c>
      <c r="C51" s="51" t="e">
        <f>C50/B50</f>
        <v>#DIV/0!</v>
      </c>
    </row>
    <row r="52" spans="1:3" ht="20" customHeight="1" x14ac:dyDescent="0.25">
      <c r="A52" s="4"/>
      <c r="B52" s="4"/>
      <c r="C52" s="4"/>
    </row>
    <row r="54" spans="1:3" ht="20.399999999999999" customHeight="1" x14ac:dyDescent="0.25"/>
    <row r="55" spans="1:3" ht="20.399999999999999" customHeight="1" x14ac:dyDescent="0.25"/>
    <row r="56" spans="1:3" ht="20.399999999999999" customHeight="1" x14ac:dyDescent="0.25"/>
    <row r="57" spans="1:3" ht="20.399999999999999" customHeight="1" x14ac:dyDescent="0.25"/>
    <row r="58" spans="1:3" ht="20.399999999999999" customHeight="1" x14ac:dyDescent="0.25"/>
    <row r="59" spans="1:3" ht="20.399999999999999" customHeight="1" x14ac:dyDescent="0.25"/>
    <row r="60" spans="1:3" ht="20.399999999999999" customHeight="1" x14ac:dyDescent="0.25"/>
    <row r="61" spans="1:3" ht="20.399999999999999" customHeight="1" x14ac:dyDescent="0.25"/>
    <row r="62" spans="1:3" ht="20.399999999999999" customHeight="1" x14ac:dyDescent="0.25"/>
    <row r="63" spans="1:3" ht="20.399999999999999" customHeight="1" x14ac:dyDescent="0.25"/>
    <row r="64" spans="1:3" ht="20.399999999999999" customHeight="1" x14ac:dyDescent="0.25"/>
    <row r="65" ht="20.399999999999999" customHeight="1" x14ac:dyDescent="0.25"/>
    <row r="66" ht="20.399999999999999" customHeight="1" x14ac:dyDescent="0.25"/>
    <row r="67" ht="20.399999999999999" customHeight="1" x14ac:dyDescent="0.25"/>
    <row r="68" ht="20.399999999999999" customHeight="1" x14ac:dyDescent="0.25"/>
    <row r="69" ht="20.399999999999999" customHeight="1" x14ac:dyDescent="0.25"/>
    <row r="70" ht="20.399999999999999" customHeight="1" x14ac:dyDescent="0.25"/>
    <row r="71" ht="20.399999999999999" customHeight="1" x14ac:dyDescent="0.25"/>
    <row r="72" ht="20.399999999999999" customHeight="1" x14ac:dyDescent="0.25"/>
    <row r="73" ht="20.399999999999999" customHeight="1" x14ac:dyDescent="0.25"/>
    <row r="74" ht="20" customHeight="1" x14ac:dyDescent="0.25"/>
    <row r="75" ht="20" customHeight="1" x14ac:dyDescent="0.25"/>
    <row r="76" ht="20" customHeight="1" x14ac:dyDescent="0.25"/>
    <row r="77" ht="20" customHeight="1" x14ac:dyDescent="0.25"/>
    <row r="78" ht="20" customHeight="1" x14ac:dyDescent="0.25"/>
    <row r="79" ht="20" customHeight="1" x14ac:dyDescent="0.25"/>
    <row r="80" ht="20" customHeight="1" x14ac:dyDescent="0.25"/>
    <row r="81" ht="20" customHeight="1" x14ac:dyDescent="0.25"/>
    <row r="82" ht="20" customHeight="1" x14ac:dyDescent="0.25"/>
    <row r="83" ht="20" customHeight="1" x14ac:dyDescent="0.25"/>
    <row r="84" ht="20" customHeight="1" x14ac:dyDescent="0.25"/>
    <row r="85" ht="20" customHeight="1" x14ac:dyDescent="0.25"/>
    <row r="86" ht="20" customHeight="1" x14ac:dyDescent="0.25"/>
    <row r="87" ht="20" customHeight="1" x14ac:dyDescent="0.25"/>
    <row r="88" ht="20" customHeight="1" x14ac:dyDescent="0.25"/>
    <row r="89" ht="20" customHeight="1" x14ac:dyDescent="0.25"/>
    <row r="90" ht="20" customHeight="1" x14ac:dyDescent="0.25"/>
    <row r="91" ht="20" customHeight="1" x14ac:dyDescent="0.25"/>
    <row r="92" ht="20" customHeight="1" x14ac:dyDescent="0.25"/>
    <row r="93" ht="20" customHeight="1" x14ac:dyDescent="0.25"/>
    <row r="94" ht="20" customHeight="1" x14ac:dyDescent="0.25"/>
    <row r="95" ht="20" customHeight="1" x14ac:dyDescent="0.25"/>
    <row r="96" ht="20" customHeight="1" x14ac:dyDescent="0.25"/>
    <row r="97" ht="20" customHeight="1" x14ac:dyDescent="0.25"/>
    <row r="98" ht="20" customHeight="1" x14ac:dyDescent="0.25"/>
    <row r="99" ht="20" customHeight="1" x14ac:dyDescent="0.25"/>
    <row r="100" ht="20" customHeight="1" x14ac:dyDescent="0.25"/>
    <row r="101" ht="20" customHeight="1" x14ac:dyDescent="0.25"/>
    <row r="102" ht="20" customHeight="1" x14ac:dyDescent="0.25"/>
    <row r="103" ht="20" customHeight="1" x14ac:dyDescent="0.25"/>
    <row r="104" ht="20" customHeight="1" x14ac:dyDescent="0.25"/>
    <row r="105" ht="20" customHeight="1" x14ac:dyDescent="0.25"/>
    <row r="106" ht="20" customHeight="1" x14ac:dyDescent="0.25"/>
    <row r="107" ht="20" customHeight="1" x14ac:dyDescent="0.25"/>
    <row r="108" ht="20" customHeight="1" x14ac:dyDescent="0.25"/>
    <row r="109" ht="20" customHeight="1" x14ac:dyDescent="0.25"/>
    <row r="110" ht="20" customHeight="1" x14ac:dyDescent="0.25"/>
    <row r="111" ht="20" customHeight="1" x14ac:dyDescent="0.25"/>
    <row r="112" ht="20" customHeight="1" x14ac:dyDescent="0.25"/>
    <row r="113" ht="20" customHeight="1" x14ac:dyDescent="0.25"/>
    <row r="114" ht="20" customHeight="1" x14ac:dyDescent="0.25"/>
    <row r="115" ht="20" customHeight="1" x14ac:dyDescent="0.25"/>
    <row r="116" ht="20" customHeight="1" x14ac:dyDescent="0.25"/>
    <row r="117" ht="20" customHeight="1" x14ac:dyDescent="0.25"/>
    <row r="118" ht="20" customHeight="1" x14ac:dyDescent="0.25"/>
    <row r="119" ht="20" customHeight="1" x14ac:dyDescent="0.25"/>
    <row r="120" ht="20" customHeight="1" x14ac:dyDescent="0.25"/>
    <row r="121" ht="20" customHeight="1" x14ac:dyDescent="0.25"/>
    <row r="122" ht="20" customHeight="1" x14ac:dyDescent="0.25"/>
    <row r="123" ht="20" customHeight="1" x14ac:dyDescent="0.25"/>
    <row r="124" ht="20" customHeight="1" x14ac:dyDescent="0.25"/>
    <row r="125" ht="20" customHeight="1" x14ac:dyDescent="0.25"/>
    <row r="126" ht="20" customHeight="1" x14ac:dyDescent="0.25"/>
    <row r="127" ht="20" customHeight="1" x14ac:dyDescent="0.25"/>
    <row r="128" ht="20" customHeight="1" x14ac:dyDescent="0.25"/>
    <row r="129" ht="20" customHeight="1" x14ac:dyDescent="0.25"/>
    <row r="130" ht="20" customHeight="1" x14ac:dyDescent="0.25"/>
    <row r="131" ht="20" customHeight="1" x14ac:dyDescent="0.25"/>
    <row r="132" ht="20" customHeight="1" x14ac:dyDescent="0.25"/>
    <row r="133" ht="20" customHeight="1" x14ac:dyDescent="0.25"/>
    <row r="134" ht="20" customHeight="1" x14ac:dyDescent="0.25"/>
    <row r="135" ht="20" customHeight="1" x14ac:dyDescent="0.25"/>
    <row r="136" ht="20" customHeight="1" x14ac:dyDescent="0.25"/>
    <row r="137" ht="20" customHeight="1" x14ac:dyDescent="0.25"/>
    <row r="138" ht="20" customHeight="1" x14ac:dyDescent="0.25"/>
    <row r="139" ht="20" customHeight="1" x14ac:dyDescent="0.25"/>
    <row r="140" ht="20" customHeight="1" x14ac:dyDescent="0.25"/>
    <row r="141" ht="20" customHeight="1" x14ac:dyDescent="0.25"/>
    <row r="142" ht="20" customHeight="1" x14ac:dyDescent="0.25"/>
    <row r="143" ht="20" customHeight="1" x14ac:dyDescent="0.25"/>
    <row r="144" ht="20" customHeight="1" x14ac:dyDescent="0.25"/>
    <row r="145" ht="20" customHeight="1" x14ac:dyDescent="0.25"/>
    <row r="146" ht="20" customHeight="1" x14ac:dyDescent="0.25"/>
    <row r="147" ht="20" customHeight="1" x14ac:dyDescent="0.25"/>
    <row r="148" ht="20" customHeight="1" x14ac:dyDescent="0.25"/>
    <row r="149" ht="20" customHeight="1" x14ac:dyDescent="0.25"/>
    <row r="150" ht="20" customHeight="1" x14ac:dyDescent="0.25"/>
    <row r="151" ht="20" customHeight="1" x14ac:dyDescent="0.25"/>
    <row r="152" ht="20" customHeight="1" x14ac:dyDescent="0.25"/>
    <row r="153" ht="20" customHeight="1" x14ac:dyDescent="0.25"/>
  </sheetData>
  <sheetProtection sheet="1" objects="1" scenarios="1" selectLockedCells="1"/>
  <mergeCells count="47">
    <mergeCell ref="B35:C35"/>
    <mergeCell ref="B36:C36"/>
    <mergeCell ref="A40:C40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8:C28"/>
    <mergeCell ref="D28:E28"/>
    <mergeCell ref="B20:C20"/>
    <mergeCell ref="D20:E20"/>
    <mergeCell ref="B21:C21"/>
    <mergeCell ref="D21:E21"/>
    <mergeCell ref="B22:C22"/>
    <mergeCell ref="D22:E22"/>
    <mergeCell ref="A25:I25"/>
    <mergeCell ref="B26:C26"/>
    <mergeCell ref="D26:E26"/>
    <mergeCell ref="B27:C27"/>
    <mergeCell ref="D27:E27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3:C13"/>
    <mergeCell ref="D13:E13"/>
    <mergeCell ref="B1:C1"/>
    <mergeCell ref="I2:J2"/>
    <mergeCell ref="A11:I11"/>
    <mergeCell ref="B12:C12"/>
    <mergeCell ref="D12:E12"/>
  </mergeCells>
  <dataValidations count="5">
    <dataValidation type="list" allowBlank="1" showInputMessage="1" showErrorMessage="1" sqref="H13:H22" xr:uid="{60CA6542-91EA-49CC-9EC0-C0A8B63598BF}">
      <formula1>"5 Gal Jugs, Filter Cooler, Single Use, Tap Fridge Fountain, Pure Water"</formula1>
    </dataValidation>
    <dataValidation type="list" allowBlank="1" showInputMessage="1" showErrorMessage="1" sqref="J13:J22" xr:uid="{3629D7CA-F466-468D-ABAD-C3297825FDD4}">
      <formula1>"Level of Contact, No interest, Cost, Other"</formula1>
    </dataValidation>
    <dataValidation type="list" allowBlank="1" showInputMessage="1" showErrorMessage="1" sqref="I13:I22" xr:uid="{0A572500-3250-4951-9041-32D3BDFD9319}">
      <formula1>"Free Trial, Closed Sale, Follow Up, Dead"</formula1>
    </dataValidation>
    <dataValidation type="list" allowBlank="1" showInputMessage="1" showErrorMessage="1" sqref="G27:G36 G13:G22" xr:uid="{6C73772A-D7E7-4817-A2CB-4E12C410BF45}">
      <formula1>"Self Gen, Telemarketing, Web, Tech Lead, Other"</formula1>
    </dataValidation>
    <dataValidation type="list" allowBlank="1" showInputMessage="1" showErrorMessage="1" sqref="H27:H36" xr:uid="{7D7FA812-C329-49B4-AC53-175F2BADBCF2}">
      <formula1>"5 Gallon Bottle, Filter Cooler, Single Use, Tap Fridge Fountain, Pure Water, Unknown "</formula1>
    </dataValidation>
  </dataValidations>
  <printOptions gridLines="1"/>
  <pageMargins left="0.7" right="0.7" top="0.75" bottom="0.75" header="0.3" footer="0.3"/>
  <pageSetup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08BE0E25D6E46A5D634CE8BE4FCF7" ma:contentTypeVersion="17" ma:contentTypeDescription="Crée un document." ma:contentTypeScope="" ma:versionID="54de9e3c31dba46f4537d5d980e1db54">
  <xsd:schema xmlns:xsd="http://www.w3.org/2001/XMLSchema" xmlns:xs="http://www.w3.org/2001/XMLSchema" xmlns:p="http://schemas.microsoft.com/office/2006/metadata/properties" xmlns:ns3="4200a16d-f268-4ef6-a8f2-66e3fdc653f5" xmlns:ns4="4254b2f2-afb5-4c4c-9089-6a69c272367c" targetNamespace="http://schemas.microsoft.com/office/2006/metadata/properties" ma:root="true" ma:fieldsID="56d3be86d8cfff1d1f6accd25721b567" ns3:_="" ns4:_="">
    <xsd:import namespace="4200a16d-f268-4ef6-a8f2-66e3fdc653f5"/>
    <xsd:import namespace="4254b2f2-afb5-4c4c-9089-6a69c27236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0a16d-f268-4ef6-a8f2-66e3fdc65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2f2-afb5-4c4c-9089-6a69c27236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00a16d-f268-4ef6-a8f2-66e3fdc653f5" xsi:nil="true"/>
  </documentManagement>
</p:properties>
</file>

<file path=customXml/itemProps1.xml><?xml version="1.0" encoding="utf-8"?>
<ds:datastoreItem xmlns:ds="http://schemas.openxmlformats.org/officeDocument/2006/customXml" ds:itemID="{0331CF66-9EDA-44D9-9369-56169427A7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FCB7C-0C76-496C-B763-161CDFFFD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00a16d-f268-4ef6-a8f2-66e3fdc653f5"/>
    <ds:schemaRef ds:uri="4254b2f2-afb5-4c4c-9089-6a69c27236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D5A98-65E5-43DE-9D67-72756E4730FF}">
  <ds:schemaRefs>
    <ds:schemaRef ds:uri="http://schemas.microsoft.com/office/2006/documentManagement/types"/>
    <ds:schemaRef ds:uri="4254b2f2-afb5-4c4c-9089-6a69c272367c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200a16d-f268-4ef6-a8f2-66e3fdc653f5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Summary</vt:lpstr>
      <vt:lpstr>Jan 5 - 9</vt:lpstr>
      <vt:lpstr>Jan 12 - 16</vt:lpstr>
      <vt:lpstr>'Jan 12 - 16'!Print_Area</vt:lpstr>
      <vt:lpstr>'Jan 5 - 9'!Print_Area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Mitchell</dc:creator>
  <cp:keywords/>
  <dc:description/>
  <cp:lastModifiedBy>Hertz, Sophia</cp:lastModifiedBy>
  <cp:revision/>
  <dcterms:created xsi:type="dcterms:W3CDTF">2022-12-15T15:52:46Z</dcterms:created>
  <dcterms:modified xsi:type="dcterms:W3CDTF">2026-03-18T20:51:33Z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0x01010037D08BE0E25D6E46A5D634CE8BE4FCF7</vt:lpwstr>
  </property>
</Properties>
</file>